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riffin\Desktop\"/>
    </mc:Choice>
  </mc:AlternateContent>
  <xr:revisionPtr revIDLastSave="0" documentId="13_ncr:1_{71DEA264-0B48-4AEB-A724-C2F03F06F3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iquors, Wines, Liqueurs" sheetId="2" r:id="rId1"/>
    <sheet name="Beer, paper and NA bev" sheetId="1" r:id="rId2"/>
    <sheet name="Dry Good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28" i="3"/>
  <c r="F46" i="1"/>
  <c r="F47" i="1"/>
  <c r="F48" i="1"/>
  <c r="F49" i="1"/>
  <c r="F50" i="1"/>
  <c r="F51" i="1"/>
  <c r="F52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40" i="1"/>
  <c r="F41" i="1"/>
  <c r="F42" i="1"/>
  <c r="F10" i="1"/>
  <c r="F117" i="2"/>
  <c r="F119" i="2"/>
  <c r="F120" i="2"/>
  <c r="F121" i="2"/>
  <c r="F122" i="2"/>
  <c r="F123" i="2"/>
  <c r="F124" i="2"/>
  <c r="F126" i="2"/>
  <c r="F127" i="2"/>
  <c r="F130" i="2"/>
  <c r="F129" i="2"/>
  <c r="F128" i="2"/>
  <c r="F10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30" i="2"/>
  <c r="F31" i="2"/>
  <c r="F33" i="2"/>
  <c r="F34" i="2"/>
  <c r="F35" i="2"/>
  <c r="F37" i="2"/>
  <c r="F38" i="2"/>
  <c r="F39" i="2"/>
  <c r="F40" i="2"/>
  <c r="F41" i="2"/>
  <c r="F42" i="2"/>
  <c r="F44" i="2"/>
  <c r="F45" i="2"/>
  <c r="F46" i="2"/>
  <c r="F47" i="2"/>
  <c r="F48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9" i="2"/>
  <c r="F80" i="2"/>
  <c r="F81" i="2"/>
  <c r="F82" i="2"/>
  <c r="F84" i="2"/>
  <c r="F85" i="2"/>
  <c r="F86" i="2"/>
  <c r="F87" i="2"/>
  <c r="F88" i="2"/>
  <c r="F90" i="2"/>
  <c r="F91" i="2"/>
  <c r="F92" i="2"/>
  <c r="F93" i="2"/>
  <c r="F94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38" i="3" l="1"/>
  <c r="F53" i="1"/>
  <c r="F43" i="1"/>
  <c r="F131" i="2"/>
  <c r="F114" i="2"/>
</calcChain>
</file>

<file path=xl/sharedStrings.xml><?xml version="1.0" encoding="utf-8"?>
<sst xmlns="http://schemas.openxmlformats.org/spreadsheetml/2006/main" count="293" uniqueCount="211">
  <si>
    <t>Internal Transfer/ Requistion From</t>
  </si>
  <si>
    <t>Venue Requesting: Toby Keiths</t>
  </si>
  <si>
    <t>Liquors</t>
  </si>
  <si>
    <t>Prev. Ordered</t>
  </si>
  <si>
    <t>Pars</t>
  </si>
  <si>
    <t>Price/bottle</t>
  </si>
  <si>
    <t>Ordered</t>
  </si>
  <si>
    <t>Total $</t>
  </si>
  <si>
    <t>Signature</t>
  </si>
  <si>
    <t>WHISKEY'S</t>
  </si>
  <si>
    <t xml:space="preserve">TX Whiskey </t>
  </si>
  <si>
    <t xml:space="preserve">Gentleman Jack </t>
  </si>
  <si>
    <t>Jack Daniels</t>
  </si>
  <si>
    <t>Jack Daniels Honey</t>
  </si>
  <si>
    <t>Jack Daniels Apple</t>
  </si>
  <si>
    <t>Jack Daniels Fire</t>
  </si>
  <si>
    <t>Fireball</t>
  </si>
  <si>
    <t>Pendleton</t>
  </si>
  <si>
    <t>Seagram's 7</t>
  </si>
  <si>
    <t xml:space="preserve">Screwball </t>
  </si>
  <si>
    <t>Southern Comfort</t>
  </si>
  <si>
    <t xml:space="preserve">Kentucky Dale </t>
  </si>
  <si>
    <t>BOURBON'S</t>
  </si>
  <si>
    <t>Eagle Rare</t>
  </si>
  <si>
    <t>Basil Hayden</t>
  </si>
  <si>
    <t xml:space="preserve">Woodford Reserve </t>
  </si>
  <si>
    <t>Jim Bean</t>
  </si>
  <si>
    <t>Makers Mark</t>
  </si>
  <si>
    <t>Old Forester</t>
  </si>
  <si>
    <t>RYE WHISKEY"S</t>
  </si>
  <si>
    <t xml:space="preserve">Knob Creek RYE </t>
  </si>
  <si>
    <t>Bulleit 95 RYE</t>
  </si>
  <si>
    <t>IRISH WHISKEY</t>
  </si>
  <si>
    <t>Jameson Iris</t>
  </si>
  <si>
    <t>Jamison Orange</t>
  </si>
  <si>
    <t>CANADIAN WHISKEY</t>
  </si>
  <si>
    <t xml:space="preserve">Crown </t>
  </si>
  <si>
    <t xml:space="preserve">Crown Apple </t>
  </si>
  <si>
    <t>Crown Peach</t>
  </si>
  <si>
    <t xml:space="preserve">Crown Vanilla </t>
  </si>
  <si>
    <t>Canadian Club 1858</t>
  </si>
  <si>
    <t>SCOTCH</t>
  </si>
  <si>
    <t>Macallen 12 YR</t>
  </si>
  <si>
    <t>The Glenlivet 12 YR</t>
  </si>
  <si>
    <t>Dewars White label</t>
  </si>
  <si>
    <t>JW Black</t>
  </si>
  <si>
    <t>Chivas Regal 12 YR</t>
  </si>
  <si>
    <t>VODKA</t>
  </si>
  <si>
    <t>Chopin</t>
  </si>
  <si>
    <t>Belvedere</t>
  </si>
  <si>
    <t xml:space="preserve">Finlandia </t>
  </si>
  <si>
    <t>Grey Goose</t>
  </si>
  <si>
    <t>Ketel One</t>
  </si>
  <si>
    <t>Stolichnaya</t>
  </si>
  <si>
    <t>Stolichnaya Vanilla</t>
  </si>
  <si>
    <t>Absolute Vodka</t>
  </si>
  <si>
    <t>Tito's</t>
  </si>
  <si>
    <t>Deep Eddy's Lemon</t>
  </si>
  <si>
    <t>Deep Eddy's Ruby Red</t>
  </si>
  <si>
    <t>Deep Eddy's Peach</t>
  </si>
  <si>
    <t>Taaka</t>
  </si>
  <si>
    <t>TEQUILA</t>
  </si>
  <si>
    <t>Clasa  Azul Anejo</t>
  </si>
  <si>
    <t>Clasa  Azul Reposado</t>
  </si>
  <si>
    <t>Clasa  Azul Plata</t>
  </si>
  <si>
    <t xml:space="preserve">Patron Silver </t>
  </si>
  <si>
    <t>Corralejo Anejo</t>
  </si>
  <si>
    <t>Corralejo Reposado</t>
  </si>
  <si>
    <t>Corralejo Blanco</t>
  </si>
  <si>
    <t>Herradura Silver</t>
  </si>
  <si>
    <t>1800 Reposado</t>
  </si>
  <si>
    <t>1800 Silver</t>
  </si>
  <si>
    <t>Jose Cuervo (blue agave)</t>
  </si>
  <si>
    <t>El Jimador</t>
  </si>
  <si>
    <t>El Toro</t>
  </si>
  <si>
    <t>GIN</t>
  </si>
  <si>
    <t>Hedricks</t>
  </si>
  <si>
    <t>Tanqueray</t>
  </si>
  <si>
    <t>Bombay Sapphire</t>
  </si>
  <si>
    <t xml:space="preserve">Taaka </t>
  </si>
  <si>
    <t>RUM</t>
  </si>
  <si>
    <t>Myer's Mark</t>
  </si>
  <si>
    <t>Captian Morgan</t>
  </si>
  <si>
    <t>Malibu</t>
  </si>
  <si>
    <t>Bacardi</t>
  </si>
  <si>
    <t>Barbarossa</t>
  </si>
  <si>
    <t>BRANDY/COGNAC</t>
  </si>
  <si>
    <t>Hennessey VS</t>
  </si>
  <si>
    <t>Courvoisier VSOP</t>
  </si>
  <si>
    <t>Tuaca Itailian Brandy</t>
  </si>
  <si>
    <t xml:space="preserve">E &amp; J </t>
  </si>
  <si>
    <t>Pual Mason</t>
  </si>
  <si>
    <t>LIQUEUR'S</t>
  </si>
  <si>
    <t>Disaronno</t>
  </si>
  <si>
    <t>Grand Marnier</t>
  </si>
  <si>
    <t>Cointreau</t>
  </si>
  <si>
    <t>Chambord</t>
  </si>
  <si>
    <t>Frangelico</t>
  </si>
  <si>
    <t>Campari</t>
  </si>
  <si>
    <t>Kahlua</t>
  </si>
  <si>
    <t>Jagermeister</t>
  </si>
  <si>
    <t>Midori</t>
  </si>
  <si>
    <t>Rum Chata</t>
  </si>
  <si>
    <t>razzmatazz</t>
  </si>
  <si>
    <t>Mr.Boston Ameretto</t>
  </si>
  <si>
    <t>Mr.Boston Blue Curacao</t>
  </si>
  <si>
    <t>Buttershots</t>
  </si>
  <si>
    <t>Mr.Boston Melon</t>
  </si>
  <si>
    <t>Mr.Boston Peach Schapps</t>
  </si>
  <si>
    <t>Mr.Boston Sour Apple</t>
  </si>
  <si>
    <t>Dessert LIT</t>
  </si>
  <si>
    <t xml:space="preserve">Total </t>
  </si>
  <si>
    <t>Wines</t>
  </si>
  <si>
    <t xml:space="preserve">Champaigne </t>
  </si>
  <si>
    <t>Prev. Order</t>
  </si>
  <si>
    <t>Price</t>
  </si>
  <si>
    <t>Korbel Mini Bottles</t>
  </si>
  <si>
    <t>House Wines</t>
  </si>
  <si>
    <t>Sutter Homes Cabernet</t>
  </si>
  <si>
    <t>Sutter Homes Merlot</t>
  </si>
  <si>
    <t>Sutter Homes  Chardonnay</t>
  </si>
  <si>
    <t>Sutter Homes Moscato</t>
  </si>
  <si>
    <t>Sutter Homes White Zin</t>
  </si>
  <si>
    <t>Sutter Homes Pinot Grig.</t>
  </si>
  <si>
    <t>Top shelf Wines</t>
  </si>
  <si>
    <t>Angeline CAB</t>
  </si>
  <si>
    <t>Angeline Chard</t>
  </si>
  <si>
    <t>Angeline Rose</t>
  </si>
  <si>
    <t xml:space="preserve">Vietti Moscato </t>
  </si>
  <si>
    <t>Venue Requesting:  Toby's Keiths</t>
  </si>
  <si>
    <t>Product Name</t>
  </si>
  <si>
    <t>DOMESTIC BEER</t>
  </si>
  <si>
    <t>Bud Light 16 oz cans</t>
  </si>
  <si>
    <t>Mich Ultra 12oz cans</t>
  </si>
  <si>
    <t>Coors Banquet 16oz cans</t>
  </si>
  <si>
    <t>Coors Light 16oz can</t>
  </si>
  <si>
    <t>Miller Lite 16 oz can</t>
  </si>
  <si>
    <t>Budweiser Cans</t>
  </si>
  <si>
    <t>Budweiser Zero Cans</t>
  </si>
  <si>
    <t>IMPORT BEER</t>
  </si>
  <si>
    <t>Stella Cans</t>
  </si>
  <si>
    <t xml:space="preserve">Blue Moon 12oz </t>
  </si>
  <si>
    <t>Shocktop</t>
  </si>
  <si>
    <t>Dos Equis</t>
  </si>
  <si>
    <t>Modelo Especial</t>
  </si>
  <si>
    <t>Corona Extra</t>
  </si>
  <si>
    <t>Heineken</t>
  </si>
  <si>
    <t>Shiner</t>
  </si>
  <si>
    <t>Coop F5</t>
  </si>
  <si>
    <t>Coop Ice Chest</t>
  </si>
  <si>
    <t>Coop Horny Toad</t>
  </si>
  <si>
    <t>Guiness</t>
  </si>
  <si>
    <t>Estrella Jalisco</t>
  </si>
  <si>
    <t>Stella Cidar Bot</t>
  </si>
  <si>
    <t>Kegs Beer</t>
  </si>
  <si>
    <t>Budweiser Keg</t>
  </si>
  <si>
    <t>Bud Light Keg</t>
  </si>
  <si>
    <t>Michelob Keg</t>
  </si>
  <si>
    <t>Stella Keg</t>
  </si>
  <si>
    <t>Shocktop Keg</t>
  </si>
  <si>
    <t>Modelo Keg</t>
  </si>
  <si>
    <t>Commonly used Misc. Supplies, and NA BEV</t>
  </si>
  <si>
    <t>N/A BEV</t>
  </si>
  <si>
    <t>Redbull</t>
  </si>
  <si>
    <t>Sugar Free Redbull</t>
  </si>
  <si>
    <t>Redbull Coconut</t>
  </si>
  <si>
    <t>Redbull Watermelon</t>
  </si>
  <si>
    <t>Redbull Blue</t>
  </si>
  <si>
    <t>Aquafina</t>
  </si>
  <si>
    <t>1 case</t>
  </si>
  <si>
    <t>Employee Water</t>
  </si>
  <si>
    <t>1 Case</t>
  </si>
  <si>
    <t>Venue Requesting:</t>
  </si>
  <si>
    <t>Beverage Supplies</t>
  </si>
  <si>
    <t>Ordered Prev.</t>
  </si>
  <si>
    <t>Price/unit</t>
  </si>
  <si>
    <t>Cherries</t>
  </si>
  <si>
    <t>Olives</t>
  </si>
  <si>
    <t>Spicy Mango Monin</t>
  </si>
  <si>
    <t>Cranberry Juice</t>
  </si>
  <si>
    <t>Grapefruit Juice</t>
  </si>
  <si>
    <t>Orange Juice</t>
  </si>
  <si>
    <t>Pineapple Juice</t>
  </si>
  <si>
    <t>Tomato Juice</t>
  </si>
  <si>
    <t>Watermelon Syrup</t>
  </si>
  <si>
    <t>Grenadine</t>
  </si>
  <si>
    <t>Strawberry Syrup</t>
  </si>
  <si>
    <t xml:space="preserve">Peach Syrup </t>
  </si>
  <si>
    <t>Triple Sec</t>
  </si>
  <si>
    <t>Sweetend Lime Juice</t>
  </si>
  <si>
    <t>Ninas Pina Mix</t>
  </si>
  <si>
    <t xml:space="preserve">Zing Zang </t>
  </si>
  <si>
    <t xml:space="preserve">Sweet and Sour </t>
  </si>
  <si>
    <t>Ninas Marg mix</t>
  </si>
  <si>
    <t>16 oz beer cups</t>
  </si>
  <si>
    <t>Ginger Beer</t>
  </si>
  <si>
    <t>14oz cups</t>
  </si>
  <si>
    <t>Beverage Swords</t>
  </si>
  <si>
    <t>Thermal Paper</t>
  </si>
  <si>
    <t>2 Cases</t>
  </si>
  <si>
    <t>Tonic Water</t>
  </si>
  <si>
    <t>9oz Rocks togo cups</t>
  </si>
  <si>
    <t>Bitters</t>
  </si>
  <si>
    <t>Orange Bitter</t>
  </si>
  <si>
    <t>Total</t>
  </si>
  <si>
    <t>x</t>
  </si>
  <si>
    <t>par</t>
  </si>
  <si>
    <t>seltzer</t>
  </si>
  <si>
    <t>gingerale</t>
  </si>
  <si>
    <t>Date: 9.11.23</t>
  </si>
  <si>
    <t>Date: 9.12.23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</si>
</sst>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_([$$-409]* #,##0.00_);_([$$-409]* \(#,##0.00\);_([$$-409]* &quot;-&quot;??_);_(@_)"/>
    <numFmt numFmtId="165" formatCode="&quot;$&quot;#,##0.00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i/>
      <u/>
      <sz val="12"/>
      <color theme="1"/>
      <name val="Calibri"/>
      <charset val="134"/>
      <scheme val="minor"/>
    </font>
    <font>
      <b/>
      <sz val="12"/>
      <name val="Cambria"/>
      <charset val="134"/>
      <scheme val="maj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mbria"/>
      <charset val="134"/>
      <scheme val="major"/>
    </font>
    <font>
      <b/>
      <i/>
      <sz val="16"/>
      <name val="Calibri"/>
      <charset val="134"/>
      <scheme val="minor"/>
    </font>
    <font>
      <b/>
      <i/>
      <sz val="12"/>
      <name val="Calibri"/>
      <charset val="134"/>
      <scheme val="minor"/>
    </font>
    <font>
      <b/>
      <i/>
      <u/>
      <sz val="16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i/>
      <u/>
      <sz val="14"/>
      <color theme="1"/>
      <name val="Calibri"/>
      <charset val="134"/>
      <scheme val="minor"/>
    </font>
    <font>
      <b/>
      <i/>
      <u/>
      <sz val="18"/>
      <color theme="1"/>
      <name val="Calibri"/>
      <charset val="134"/>
      <scheme val="minor"/>
    </font>
    <font>
      <b/>
      <i/>
      <u/>
      <sz val="16"/>
      <name val="Cambria"/>
      <charset val="134"/>
      <scheme val="major"/>
    </font>
    <font>
      <b/>
      <i/>
      <sz val="12"/>
      <name val="Cambria"/>
      <charset val="134"/>
      <scheme val="major"/>
    </font>
    <font>
      <sz val="11"/>
      <color rgb="FF006100"/>
      <name val="Calibri"/>
      <charset val="134"/>
      <scheme val="minor"/>
    </font>
    <font>
      <sz val="11"/>
      <name val="Calibri"/>
      <charset val="134"/>
      <scheme val="minor"/>
    </font>
    <font>
      <b/>
      <i/>
      <u/>
      <sz val="14"/>
      <name val="Cambria"/>
      <charset val="134"/>
      <scheme val="major"/>
    </font>
    <font>
      <sz val="11"/>
      <color rgb="FF9C5700"/>
      <name val="Calibri"/>
      <charset val="134"/>
      <scheme val="minor"/>
    </font>
    <font>
      <b/>
      <i/>
      <sz val="11"/>
      <name val="Cambria"/>
      <charset val="134"/>
      <scheme val="major"/>
    </font>
    <font>
      <b/>
      <i/>
      <u/>
      <sz val="16"/>
      <color theme="1"/>
      <name val="Cambria"/>
      <charset val="134"/>
      <scheme val="major"/>
    </font>
    <font>
      <sz val="11"/>
      <color rgb="FF9C0006"/>
      <name val="Calibri"/>
      <charset val="134"/>
      <scheme val="minor"/>
    </font>
    <font>
      <sz val="10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25" fillId="0" borderId="0"/>
    <xf numFmtId="0" fontId="18" fillId="8" borderId="0" applyNumberFormat="0" applyBorder="0" applyAlignment="0" applyProtection="0"/>
    <xf numFmtId="0" fontId="24" fillId="7" borderId="0" applyNumberFormat="0" applyBorder="0" applyAlignment="0" applyProtection="0"/>
    <xf numFmtId="0" fontId="21" fillId="9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9" fillId="3" borderId="3" xfId="1" applyNumberFormat="1" applyFont="1" applyFill="1" applyBorder="1" applyAlignment="1">
      <alignment horizontal="center"/>
    </xf>
    <xf numFmtId="0" fontId="10" fillId="3" borderId="3" xfId="1" applyNumberFormat="1" applyFont="1" applyFill="1" applyBorder="1" applyAlignment="1">
      <alignment horizontal="center"/>
    </xf>
    <xf numFmtId="4" fontId="6" fillId="3" borderId="2" xfId="0" applyNumberFormat="1" applyFont="1" applyFill="1" applyBorder="1" applyAlignment="1">
      <alignment horizontal="center"/>
    </xf>
    <xf numFmtId="0" fontId="10" fillId="0" borderId="3" xfId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3" borderId="3" xfId="1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5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16" fillId="3" borderId="2" xfId="3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7" fillId="3" borderId="2" xfId="3" applyNumberFormat="1" applyFont="1" applyFill="1" applyBorder="1" applyAlignment="1">
      <alignment horizontal="center"/>
    </xf>
    <xf numFmtId="4" fontId="18" fillId="3" borderId="2" xfId="2" applyNumberForma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17" fillId="5" borderId="2" xfId="3" applyNumberFormat="1" applyFont="1" applyFill="1" applyBorder="1" applyAlignment="1">
      <alignment horizontal="center"/>
    </xf>
    <xf numFmtId="4" fontId="19" fillId="5" borderId="2" xfId="2" applyNumberFormat="1" applyFont="1" applyFill="1" applyBorder="1" applyAlignment="1">
      <alignment horizontal="center"/>
    </xf>
    <xf numFmtId="165" fontId="7" fillId="5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0" fillId="3" borderId="2" xfId="3" applyNumberFormat="1" applyFont="1" applyFill="1" applyBorder="1" applyAlignment="1">
      <alignment horizontal="center"/>
    </xf>
    <xf numFmtId="4" fontId="21" fillId="3" borderId="2" xfId="4" applyNumberFormat="1" applyFill="1" applyBorder="1" applyAlignment="1">
      <alignment horizontal="center"/>
    </xf>
    <xf numFmtId="4" fontId="19" fillId="5" borderId="2" xfId="4" applyNumberFormat="1" applyFont="1" applyFill="1" applyBorder="1" applyAlignment="1">
      <alignment horizontal="center"/>
    </xf>
    <xf numFmtId="0" fontId="17" fillId="0" borderId="2" xfId="3" applyNumberFormat="1" applyFont="1" applyFill="1" applyBorder="1" applyAlignment="1">
      <alignment horizontal="center"/>
    </xf>
    <xf numFmtId="0" fontId="22" fillId="0" borderId="2" xfId="3" applyNumberFormat="1" applyFont="1" applyFill="1" applyBorder="1" applyAlignment="1">
      <alignment horizontal="center"/>
    </xf>
    <xf numFmtId="0" fontId="22" fillId="3" borderId="2" xfId="3" applyNumberFormat="1" applyFont="1" applyFill="1" applyBorder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13" fillId="5" borderId="2" xfId="0" applyFont="1" applyFill="1" applyBorder="1" applyAlignment="1">
      <alignment horizontal="center"/>
    </xf>
    <xf numFmtId="4" fontId="6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7" fillId="5" borderId="2" xfId="3" applyNumberFormat="1" applyFont="1" applyFill="1" applyBorder="1" applyAlignment="1" applyProtection="1">
      <alignment horizontal="center"/>
      <protection locked="0"/>
    </xf>
    <xf numFmtId="0" fontId="16" fillId="3" borderId="2" xfId="3" applyNumberFormat="1" applyFont="1" applyFill="1" applyBorder="1" applyAlignment="1" applyProtection="1">
      <alignment horizontal="center"/>
      <protection locked="0"/>
    </xf>
    <xf numFmtId="0" fontId="17" fillId="3" borderId="2" xfId="3" applyNumberFormat="1" applyFont="1" applyFill="1" applyBorder="1" applyAlignment="1" applyProtection="1">
      <alignment horizontal="center"/>
      <protection locked="0"/>
    </xf>
    <xf numFmtId="165" fontId="7" fillId="6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Normal 4" xfId="1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0</xdr:row>
      <xdr:rowOff>9525</xdr:rowOff>
    </xdr:from>
    <xdr:to>
      <xdr:col>5</xdr:col>
      <xdr:colOff>212725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>
        <a:xfrm>
          <a:off x="885825" y="9525"/>
          <a:ext cx="4298950" cy="1066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1343025</xdr:colOff>
      <xdr:row>0</xdr:row>
      <xdr:rowOff>19050</xdr:rowOff>
    </xdr:from>
    <xdr:to>
      <xdr:col>6</xdr:col>
      <xdr:colOff>95250</xdr:colOff>
      <xdr:row>5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>
        <a:xfrm>
          <a:off x="1343025" y="19050"/>
          <a:ext cx="4295775" cy="1066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0</xdr:row>
      <xdr:rowOff>9525</xdr:rowOff>
    </xdr:from>
    <xdr:to>
      <xdr:col>6</xdr:col>
      <xdr:colOff>28575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>
        <a:xfrm>
          <a:off x="885825" y="9525"/>
          <a:ext cx="4295775" cy="1066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workbookViewId="0">
      <selection activeCell="E126" sqref="E126"/>
    </sheetView>
  </sheetViews>
  <sheetFormatPr defaultColWidth="9.140625" defaultRowHeight="15"/>
  <cols>
    <col min="1" max="1" width="26" style="13" customWidth="1"/>
    <col min="2" max="2" width="13.5703125" style="13" customWidth="1"/>
    <col min="3" max="3" width="7.28515625" style="13" customWidth="1"/>
    <col min="4" max="4" width="11.85546875" style="14" customWidth="1"/>
    <col min="5" max="5" width="15.85546875" style="1" customWidth="1"/>
    <col min="6" max="6" width="11.5703125" style="40" customWidth="1"/>
    <col min="7" max="7" width="10" style="1" customWidth="1"/>
    <col min="8" max="8" width="11.7109375" style="1" customWidth="1"/>
    <col min="9" max="12" width="9.140625" style="1"/>
    <col min="13" max="13" width="19.28515625" style="1" customWidth="1"/>
    <col min="14" max="14" width="20.7109375" style="1" customWidth="1"/>
    <col min="15" max="15" width="21" style="1" customWidth="1"/>
    <col min="16" max="16384" width="9.140625" style="1"/>
  </cols>
  <sheetData>
    <row r="1" spans="1:14">
      <c r="A1" s="75"/>
      <c r="B1" s="75"/>
      <c r="C1" s="75"/>
      <c r="D1" s="75"/>
      <c r="E1" s="75"/>
      <c r="F1" s="75"/>
      <c r="G1" s="75"/>
      <c r="H1" s="75"/>
      <c r="I1"/>
    </row>
    <row r="2" spans="1:14">
      <c r="A2" s="75"/>
      <c r="B2" s="75"/>
      <c r="C2" s="75"/>
      <c r="D2" s="75"/>
      <c r="E2" s="75"/>
      <c r="F2" s="75"/>
      <c r="G2" s="75"/>
      <c r="H2" s="75"/>
      <c r="I2"/>
      <c r="N2" s="60"/>
    </row>
    <row r="3" spans="1:14">
      <c r="A3" s="75"/>
      <c r="B3" s="75"/>
      <c r="C3" s="75"/>
      <c r="D3" s="75"/>
      <c r="E3" s="75"/>
      <c r="F3" s="75"/>
      <c r="G3" s="75"/>
      <c r="H3" s="75"/>
      <c r="I3"/>
      <c r="N3" s="61"/>
    </row>
    <row r="4" spans="1:14">
      <c r="A4" s="75"/>
      <c r="B4" s="75"/>
      <c r="C4" s="75"/>
      <c r="D4" s="75"/>
      <c r="E4" s="75"/>
      <c r="F4" s="75"/>
      <c r="G4" s="75"/>
      <c r="H4" s="75"/>
      <c r="I4"/>
      <c r="N4" s="60"/>
    </row>
    <row r="5" spans="1:14" ht="24" customHeight="1">
      <c r="A5" s="75"/>
      <c r="B5" s="75"/>
      <c r="C5" s="75"/>
      <c r="D5" s="75"/>
      <c r="E5" s="75"/>
      <c r="F5" s="75"/>
      <c r="G5" s="75"/>
      <c r="H5" s="75"/>
      <c r="I5"/>
      <c r="N5" s="60"/>
    </row>
    <row r="6" spans="1:14" ht="16.5" customHeight="1">
      <c r="A6" s="72" t="s">
        <v>0</v>
      </c>
      <c r="B6" s="72"/>
      <c r="C6" s="72"/>
      <c r="D6" s="72"/>
      <c r="E6" s="72"/>
      <c r="F6" s="72"/>
      <c r="G6" s="72"/>
      <c r="H6" s="72"/>
      <c r="N6" s="60"/>
    </row>
    <row r="7" spans="1:14" ht="15.75" customHeight="1">
      <c r="A7" s="73" t="s">
        <v>1</v>
      </c>
      <c r="B7" s="73"/>
      <c r="C7" s="73"/>
      <c r="D7" s="73"/>
      <c r="E7" s="73"/>
      <c r="F7" s="73"/>
      <c r="G7" s="73"/>
      <c r="H7" s="73"/>
      <c r="N7" s="60"/>
    </row>
    <row r="8" spans="1:14" ht="27" customHeight="1">
      <c r="A8" s="41" t="s">
        <v>2</v>
      </c>
      <c r="B8" s="3" t="s">
        <v>3</v>
      </c>
      <c r="C8" s="3" t="s">
        <v>4</v>
      </c>
      <c r="D8" s="4" t="s">
        <v>5</v>
      </c>
      <c r="E8" s="5" t="s">
        <v>6</v>
      </c>
      <c r="F8" s="42" t="s">
        <v>7</v>
      </c>
      <c r="G8" s="3" t="s">
        <v>8</v>
      </c>
      <c r="H8" s="3" t="s">
        <v>8</v>
      </c>
      <c r="N8" s="60"/>
    </row>
    <row r="9" spans="1:14" ht="21.75" customHeight="1">
      <c r="A9" s="43" t="s">
        <v>9</v>
      </c>
      <c r="B9" s="44"/>
      <c r="C9" s="45"/>
      <c r="D9" s="46"/>
      <c r="E9" s="44"/>
      <c r="F9" s="9"/>
      <c r="G9" s="47"/>
      <c r="H9" s="48"/>
      <c r="N9" s="60"/>
    </row>
    <row r="10" spans="1:14" ht="17.100000000000001" customHeight="1">
      <c r="A10" s="49" t="s">
        <v>10</v>
      </c>
      <c r="B10" s="7"/>
      <c r="C10" s="49">
        <v>1</v>
      </c>
      <c r="D10" s="50">
        <v>35.19</v>
      </c>
      <c r="E10" s="7">
        <v>0</v>
      </c>
      <c r="F10" s="51">
        <f t="shared" ref="F10:F12" si="0">D10*E10</f>
        <v>0</v>
      </c>
      <c r="G10" s="11"/>
      <c r="H10" s="11"/>
      <c r="N10" s="60"/>
    </row>
    <row r="11" spans="1:14" ht="15.75">
      <c r="A11" s="49" t="s">
        <v>11</v>
      </c>
      <c r="B11" s="7"/>
      <c r="C11" s="49">
        <v>2</v>
      </c>
      <c r="D11" s="50">
        <v>24.09</v>
      </c>
      <c r="E11" s="7">
        <v>1</v>
      </c>
      <c r="F11" s="51">
        <f t="shared" si="0"/>
        <v>24.09</v>
      </c>
      <c r="G11" s="52"/>
      <c r="H11" s="52"/>
      <c r="N11" s="60"/>
    </row>
    <row r="12" spans="1:14" ht="15.75">
      <c r="A12" s="49" t="s">
        <v>12</v>
      </c>
      <c r="B12" s="7"/>
      <c r="C12" s="49">
        <v>8</v>
      </c>
      <c r="D12" s="50">
        <v>26.38</v>
      </c>
      <c r="E12" s="7">
        <v>3</v>
      </c>
      <c r="F12" s="51">
        <f t="shared" si="0"/>
        <v>79.14</v>
      </c>
      <c r="G12" s="52"/>
      <c r="H12" s="52"/>
      <c r="N12" s="60"/>
    </row>
    <row r="13" spans="1:14" ht="15.75">
      <c r="A13" s="49" t="s">
        <v>13</v>
      </c>
      <c r="B13" s="7"/>
      <c r="C13" s="49">
        <v>1</v>
      </c>
      <c r="D13" s="50">
        <v>26.38</v>
      </c>
      <c r="E13" s="7"/>
      <c r="F13" s="51">
        <f t="shared" ref="F13:F17" si="1">D13*E13</f>
        <v>0</v>
      </c>
      <c r="G13" s="52"/>
      <c r="H13" s="52"/>
      <c r="N13" s="60"/>
    </row>
    <row r="14" spans="1:14" ht="15.75">
      <c r="A14" s="49" t="s">
        <v>14</v>
      </c>
      <c r="B14" s="7"/>
      <c r="C14" s="49">
        <v>1</v>
      </c>
      <c r="D14" s="50">
        <v>18.39</v>
      </c>
      <c r="E14" s="7"/>
      <c r="F14" s="51">
        <f t="shared" si="1"/>
        <v>0</v>
      </c>
      <c r="G14" s="11"/>
      <c r="H14" s="11"/>
      <c r="N14" s="60"/>
    </row>
    <row r="15" spans="1:14" ht="15.75">
      <c r="A15" s="49" t="s">
        <v>15</v>
      </c>
      <c r="B15" s="7"/>
      <c r="C15" s="49">
        <v>1</v>
      </c>
      <c r="D15" s="50">
        <v>26.38</v>
      </c>
      <c r="E15" s="7"/>
      <c r="F15" s="51">
        <f t="shared" si="1"/>
        <v>0</v>
      </c>
      <c r="G15" s="52"/>
      <c r="H15" s="52"/>
      <c r="N15" s="60"/>
    </row>
    <row r="16" spans="1:14" ht="15.75">
      <c r="A16" s="49" t="s">
        <v>16</v>
      </c>
      <c r="B16" s="7"/>
      <c r="C16" s="49">
        <v>1</v>
      </c>
      <c r="D16" s="50">
        <v>15.19</v>
      </c>
      <c r="E16" s="7"/>
      <c r="F16" s="51">
        <f t="shared" si="1"/>
        <v>0</v>
      </c>
      <c r="G16" s="52"/>
      <c r="H16" s="52"/>
      <c r="N16" s="60"/>
    </row>
    <row r="17" spans="1:14" ht="15.75">
      <c r="A17" s="49" t="s">
        <v>17</v>
      </c>
      <c r="B17" s="7"/>
      <c r="C17" s="49" t="s">
        <v>205</v>
      </c>
      <c r="D17" s="50">
        <v>29.59</v>
      </c>
      <c r="E17" s="7"/>
      <c r="F17" s="51">
        <f t="shared" si="1"/>
        <v>0</v>
      </c>
      <c r="G17" s="52"/>
      <c r="H17" s="52"/>
      <c r="N17" s="60"/>
    </row>
    <row r="18" spans="1:14" ht="15.75">
      <c r="A18" s="49" t="s">
        <v>18</v>
      </c>
      <c r="B18" s="7"/>
      <c r="C18" s="49">
        <v>1</v>
      </c>
      <c r="D18" s="50">
        <v>14.99</v>
      </c>
      <c r="E18" s="7">
        <v>1</v>
      </c>
      <c r="F18" s="51">
        <f t="shared" ref="F18:F21" si="2">D18*E18</f>
        <v>14.99</v>
      </c>
      <c r="G18" s="11"/>
      <c r="H18" s="11"/>
      <c r="N18" s="60"/>
    </row>
    <row r="19" spans="1:14" ht="15.75">
      <c r="A19" s="49" t="s">
        <v>19</v>
      </c>
      <c r="B19" s="7"/>
      <c r="C19" s="49" t="s">
        <v>205</v>
      </c>
      <c r="D19" s="50">
        <v>26.36</v>
      </c>
      <c r="E19" s="7"/>
      <c r="F19" s="51">
        <f t="shared" si="2"/>
        <v>0</v>
      </c>
      <c r="G19" s="11"/>
      <c r="H19" s="11"/>
      <c r="N19" s="60"/>
    </row>
    <row r="20" spans="1:14" ht="15.75">
      <c r="A20" s="49" t="s">
        <v>20</v>
      </c>
      <c r="B20" s="7"/>
      <c r="C20" s="49">
        <v>1</v>
      </c>
      <c r="D20" s="50">
        <v>11.99</v>
      </c>
      <c r="E20" s="7"/>
      <c r="F20" s="51">
        <f t="shared" si="2"/>
        <v>0</v>
      </c>
      <c r="G20" s="52"/>
      <c r="H20" s="52"/>
      <c r="N20" s="60"/>
    </row>
    <row r="21" spans="1:14" ht="15.75">
      <c r="A21" s="49" t="s">
        <v>21</v>
      </c>
      <c r="B21" s="7"/>
      <c r="C21" s="49" t="s">
        <v>205</v>
      </c>
      <c r="D21" s="50">
        <v>6.39</v>
      </c>
      <c r="E21" s="7"/>
      <c r="F21" s="51">
        <f t="shared" si="2"/>
        <v>0</v>
      </c>
      <c r="G21" s="53"/>
      <c r="H21" s="11"/>
      <c r="N21" s="60"/>
    </row>
    <row r="22" spans="1:14" ht="18">
      <c r="A22" s="54" t="s">
        <v>22</v>
      </c>
      <c r="B22" s="44"/>
      <c r="C22" s="45"/>
      <c r="D22" s="55"/>
      <c r="E22" s="44"/>
      <c r="F22" s="9"/>
      <c r="G22" s="48"/>
      <c r="H22" s="48"/>
      <c r="I22" s="62"/>
      <c r="N22" s="60"/>
    </row>
    <row r="23" spans="1:14" ht="15.75">
      <c r="A23" s="49" t="s">
        <v>23</v>
      </c>
      <c r="B23" s="7"/>
      <c r="C23" s="49" t="s">
        <v>205</v>
      </c>
      <c r="D23" s="50">
        <v>28.39</v>
      </c>
      <c r="E23" s="7"/>
      <c r="F23" s="51">
        <f t="shared" ref="F23:F28" si="3">D23*E23</f>
        <v>0</v>
      </c>
      <c r="G23" s="52"/>
      <c r="H23" s="52"/>
      <c r="N23" s="60"/>
    </row>
    <row r="24" spans="1:14" ht="15.75">
      <c r="A24" s="49" t="s">
        <v>24</v>
      </c>
      <c r="B24" s="7"/>
      <c r="C24" s="49">
        <v>1</v>
      </c>
      <c r="D24" s="50">
        <v>41.28</v>
      </c>
      <c r="E24" s="7">
        <v>1</v>
      </c>
      <c r="F24" s="51">
        <f t="shared" si="3"/>
        <v>41.28</v>
      </c>
      <c r="G24" s="52"/>
      <c r="H24" s="52"/>
      <c r="N24" s="60"/>
    </row>
    <row r="25" spans="1:14" ht="15.75">
      <c r="A25" s="49" t="s">
        <v>25</v>
      </c>
      <c r="B25" s="7"/>
      <c r="C25" s="49">
        <v>2</v>
      </c>
      <c r="D25" s="50">
        <v>35.090000000000003</v>
      </c>
      <c r="E25" s="7"/>
      <c r="F25" s="51">
        <f t="shared" si="3"/>
        <v>0</v>
      </c>
      <c r="G25" s="52"/>
      <c r="H25" s="52"/>
      <c r="N25" s="60"/>
    </row>
    <row r="26" spans="1:14" ht="15.75">
      <c r="A26" s="49" t="s">
        <v>26</v>
      </c>
      <c r="B26" s="7"/>
      <c r="C26" s="49">
        <v>6</v>
      </c>
      <c r="D26" s="50">
        <v>16.68</v>
      </c>
      <c r="E26" s="7">
        <v>4</v>
      </c>
      <c r="F26" s="51">
        <f t="shared" si="3"/>
        <v>66.72</v>
      </c>
      <c r="G26" s="52"/>
      <c r="H26" s="52"/>
      <c r="N26" s="60"/>
    </row>
    <row r="27" spans="1:14" ht="15.75">
      <c r="A27" s="49" t="s">
        <v>27</v>
      </c>
      <c r="B27" s="7"/>
      <c r="C27" s="49">
        <v>3</v>
      </c>
      <c r="D27" s="50">
        <v>29</v>
      </c>
      <c r="E27" s="7">
        <v>3</v>
      </c>
      <c r="F27" s="51">
        <f t="shared" si="3"/>
        <v>87</v>
      </c>
      <c r="G27" s="11"/>
      <c r="H27" s="11"/>
      <c r="N27" s="60"/>
    </row>
    <row r="28" spans="1:14" ht="15.75">
      <c r="A28" s="49" t="s">
        <v>28</v>
      </c>
      <c r="B28" s="7"/>
      <c r="C28" s="49">
        <v>2</v>
      </c>
      <c r="D28" s="50">
        <v>16.5</v>
      </c>
      <c r="E28" s="7"/>
      <c r="F28" s="51">
        <f t="shared" si="3"/>
        <v>0</v>
      </c>
      <c r="G28" s="53"/>
      <c r="H28" s="11"/>
      <c r="N28" s="61"/>
    </row>
    <row r="29" spans="1:14" ht="18">
      <c r="A29" s="54" t="s">
        <v>29</v>
      </c>
      <c r="B29" s="44"/>
      <c r="C29" s="45"/>
      <c r="D29" s="46"/>
      <c r="E29" s="44"/>
      <c r="F29" s="9"/>
      <c r="G29" s="48"/>
      <c r="H29" s="48"/>
      <c r="N29" s="61"/>
    </row>
    <row r="30" spans="1:14" ht="15.75">
      <c r="A30" s="49" t="s">
        <v>30</v>
      </c>
      <c r="B30" s="7"/>
      <c r="C30" s="49">
        <v>1</v>
      </c>
      <c r="D30" s="50">
        <v>26</v>
      </c>
      <c r="E30" s="7"/>
      <c r="F30" s="51">
        <f t="shared" ref="F30:F31" si="4">D30*E30</f>
        <v>0</v>
      </c>
      <c r="G30" s="11"/>
      <c r="H30" s="11"/>
      <c r="N30" s="60"/>
    </row>
    <row r="31" spans="1:14" ht="15.75">
      <c r="A31" s="49" t="s">
        <v>31</v>
      </c>
      <c r="B31" s="7"/>
      <c r="C31" s="49" t="s">
        <v>205</v>
      </c>
      <c r="D31" s="50">
        <v>24.74</v>
      </c>
      <c r="E31" s="7"/>
      <c r="F31" s="51">
        <f t="shared" si="4"/>
        <v>0</v>
      </c>
      <c r="G31" s="11"/>
      <c r="H31" s="11"/>
      <c r="N31" s="60"/>
    </row>
    <row r="32" spans="1:14" ht="17.25" customHeight="1">
      <c r="A32" s="54" t="s">
        <v>32</v>
      </c>
      <c r="B32" s="44"/>
      <c r="C32" s="45"/>
      <c r="D32" s="46"/>
      <c r="E32" s="44"/>
      <c r="F32" s="9"/>
      <c r="G32" s="48"/>
      <c r="H32" s="48"/>
      <c r="N32" s="60"/>
    </row>
    <row r="33" spans="1:14" ht="15.75">
      <c r="A33" s="49" t="s">
        <v>33</v>
      </c>
      <c r="B33" s="7"/>
      <c r="C33" s="49">
        <v>3</v>
      </c>
      <c r="D33" s="50">
        <v>33.299999999999997</v>
      </c>
      <c r="E33" s="7">
        <v>2</v>
      </c>
      <c r="F33" s="51">
        <f t="shared" ref="F33:F34" si="5">D33*E33</f>
        <v>66.599999999999994</v>
      </c>
      <c r="G33" s="52"/>
      <c r="H33" s="52"/>
    </row>
    <row r="34" spans="1:14" ht="15.75">
      <c r="A34" s="49" t="s">
        <v>34</v>
      </c>
      <c r="B34" s="7"/>
      <c r="C34" s="49">
        <v>2</v>
      </c>
      <c r="D34" s="50">
        <v>33.299999999999997</v>
      </c>
      <c r="E34" s="7">
        <v>2</v>
      </c>
      <c r="F34" s="51">
        <f t="shared" si="5"/>
        <v>66.599999999999994</v>
      </c>
      <c r="G34" s="11"/>
      <c r="H34" s="11"/>
      <c r="N34" s="60"/>
    </row>
    <row r="35" spans="1:14" ht="15.75">
      <c r="A35" s="49" t="s">
        <v>34</v>
      </c>
      <c r="B35" s="7"/>
      <c r="C35" s="49">
        <v>2</v>
      </c>
      <c r="D35" s="50">
        <v>33.299999999999997</v>
      </c>
      <c r="E35" s="7"/>
      <c r="F35" s="51">
        <f t="shared" ref="F35" si="6">D35*E35</f>
        <v>0</v>
      </c>
      <c r="G35" s="11"/>
      <c r="H35" s="11"/>
      <c r="N35" s="60"/>
    </row>
    <row r="36" spans="1:14" ht="17.25" customHeight="1">
      <c r="A36" s="54" t="s">
        <v>35</v>
      </c>
      <c r="B36" s="44"/>
      <c r="C36" s="45"/>
      <c r="D36" s="46"/>
      <c r="E36" s="44"/>
      <c r="F36" s="9"/>
      <c r="G36" s="48"/>
      <c r="H36" s="48"/>
      <c r="N36" s="60"/>
    </row>
    <row r="37" spans="1:14" ht="15.75">
      <c r="A37" s="49" t="s">
        <v>36</v>
      </c>
      <c r="B37" s="7"/>
      <c r="C37" s="49">
        <v>4</v>
      </c>
      <c r="D37" s="50">
        <v>29.99</v>
      </c>
      <c r="E37" s="7">
        <v>4</v>
      </c>
      <c r="F37" s="51">
        <f t="shared" ref="F37:F41" si="7">D37*E37</f>
        <v>119.96</v>
      </c>
      <c r="G37" s="11"/>
      <c r="H37" s="11"/>
      <c r="N37" s="60"/>
    </row>
    <row r="38" spans="1:14" ht="15.75">
      <c r="A38" s="49" t="s">
        <v>37</v>
      </c>
      <c r="B38" s="7"/>
      <c r="C38" s="49">
        <v>1</v>
      </c>
      <c r="D38" s="50">
        <v>29.99</v>
      </c>
      <c r="E38" s="7"/>
      <c r="F38" s="51">
        <f t="shared" si="7"/>
        <v>0</v>
      </c>
      <c r="G38" s="52"/>
      <c r="H38" s="52"/>
      <c r="N38" s="60"/>
    </row>
    <row r="39" spans="1:14" ht="15.75">
      <c r="A39" s="49" t="s">
        <v>38</v>
      </c>
      <c r="B39" s="7"/>
      <c r="C39" s="49">
        <v>1</v>
      </c>
      <c r="D39" s="50">
        <v>23.99</v>
      </c>
      <c r="E39" s="7"/>
      <c r="F39" s="51">
        <f t="shared" si="7"/>
        <v>0</v>
      </c>
      <c r="G39" s="11"/>
      <c r="H39" s="11"/>
      <c r="N39" s="60"/>
    </row>
    <row r="40" spans="1:14" ht="15.75">
      <c r="A40" s="49" t="s">
        <v>39</v>
      </c>
      <c r="B40" s="7"/>
      <c r="C40" s="49">
        <v>1</v>
      </c>
      <c r="D40" s="50">
        <v>29.99</v>
      </c>
      <c r="E40" s="7"/>
      <c r="F40" s="51">
        <f t="shared" si="7"/>
        <v>0</v>
      </c>
      <c r="G40" s="52"/>
      <c r="H40" s="52"/>
      <c r="N40" s="60"/>
    </row>
    <row r="41" spans="1:14" ht="15.75">
      <c r="A41" s="49" t="s">
        <v>40</v>
      </c>
      <c r="B41" s="7"/>
      <c r="C41" s="49" t="s">
        <v>205</v>
      </c>
      <c r="D41" s="50">
        <v>12.8</v>
      </c>
      <c r="E41" s="7"/>
      <c r="F41" s="51">
        <f t="shared" si="7"/>
        <v>0</v>
      </c>
      <c r="G41" s="11"/>
      <c r="H41" s="11"/>
      <c r="N41" s="60"/>
    </row>
    <row r="42" spans="1:14" ht="15.75">
      <c r="A42" s="49" t="s">
        <v>28</v>
      </c>
      <c r="B42" s="7"/>
      <c r="C42" s="49" t="s">
        <v>205</v>
      </c>
      <c r="D42" s="50">
        <v>16.5</v>
      </c>
      <c r="E42" s="7"/>
      <c r="F42" s="51">
        <f t="shared" ref="F42" si="8">D42*E42</f>
        <v>0</v>
      </c>
      <c r="G42" s="53"/>
      <c r="H42" s="11"/>
      <c r="N42" s="61"/>
    </row>
    <row r="43" spans="1:14" ht="18">
      <c r="A43" s="54" t="s">
        <v>41</v>
      </c>
      <c r="B43" s="44"/>
      <c r="C43" s="45"/>
      <c r="D43" s="46"/>
      <c r="E43" s="44"/>
      <c r="F43" s="9"/>
      <c r="G43" s="48"/>
      <c r="H43" s="48"/>
      <c r="N43" s="60"/>
    </row>
    <row r="44" spans="1:14" ht="15.75">
      <c r="A44" s="49" t="s">
        <v>42</v>
      </c>
      <c r="B44" s="7"/>
      <c r="C44" s="49" t="s">
        <v>205</v>
      </c>
      <c r="D44" s="56">
        <v>75.989999999999995</v>
      </c>
      <c r="E44" s="7"/>
      <c r="F44" s="51">
        <f t="shared" ref="F44:F48" si="9">D44*E44</f>
        <v>0</v>
      </c>
      <c r="G44" s="52"/>
      <c r="H44" s="52"/>
      <c r="N44" s="60"/>
    </row>
    <row r="45" spans="1:14" ht="15.75">
      <c r="A45" s="49" t="s">
        <v>43</v>
      </c>
      <c r="B45" s="7"/>
      <c r="C45" s="49" t="s">
        <v>205</v>
      </c>
      <c r="D45" s="50">
        <v>58.79</v>
      </c>
      <c r="E45" s="7"/>
      <c r="F45" s="51">
        <f t="shared" si="9"/>
        <v>0</v>
      </c>
      <c r="G45" s="11"/>
      <c r="H45" s="11"/>
      <c r="N45" s="60"/>
    </row>
    <row r="46" spans="1:14" ht="15.75">
      <c r="A46" s="49" t="s">
        <v>44</v>
      </c>
      <c r="B46" s="7"/>
      <c r="C46" s="49" t="s">
        <v>205</v>
      </c>
      <c r="D46" s="50">
        <v>19.2</v>
      </c>
      <c r="E46" s="7"/>
      <c r="F46" s="51">
        <f t="shared" si="9"/>
        <v>0</v>
      </c>
      <c r="G46" s="11"/>
      <c r="H46" s="11"/>
      <c r="N46" s="60"/>
    </row>
    <row r="47" spans="1:14" ht="15.75">
      <c r="A47" s="49" t="s">
        <v>45</v>
      </c>
      <c r="B47" s="7"/>
      <c r="C47" s="49" t="s">
        <v>205</v>
      </c>
      <c r="D47" s="50">
        <v>41.99</v>
      </c>
      <c r="E47" s="7"/>
      <c r="F47" s="51">
        <f t="shared" si="9"/>
        <v>0</v>
      </c>
      <c r="G47" s="11"/>
      <c r="H47" s="11"/>
      <c r="N47" s="60"/>
    </row>
    <row r="48" spans="1:14" ht="15.75">
      <c r="A48" s="49" t="s">
        <v>46</v>
      </c>
      <c r="B48" s="7"/>
      <c r="C48" s="49" t="s">
        <v>205</v>
      </c>
      <c r="D48" s="50">
        <v>29.9</v>
      </c>
      <c r="E48" s="7"/>
      <c r="F48" s="51">
        <f t="shared" si="9"/>
        <v>0</v>
      </c>
      <c r="G48" s="52"/>
      <c r="H48" s="52"/>
      <c r="N48" s="60"/>
    </row>
    <row r="49" spans="1:14" ht="20.25">
      <c r="A49" s="43" t="s">
        <v>47</v>
      </c>
      <c r="B49" s="44"/>
      <c r="C49" s="45"/>
      <c r="D49" s="46"/>
      <c r="E49" s="44"/>
      <c r="F49" s="9"/>
      <c r="G49" s="48"/>
      <c r="H49" s="48"/>
      <c r="N49" s="60"/>
    </row>
    <row r="50" spans="1:14" ht="15.75">
      <c r="A50" s="57" t="s">
        <v>48</v>
      </c>
      <c r="B50" s="7"/>
      <c r="C50" s="57" t="s">
        <v>205</v>
      </c>
      <c r="D50" s="50">
        <v>31.6</v>
      </c>
      <c r="E50" s="7"/>
      <c r="F50" s="51">
        <f t="shared" ref="F50:F57" si="10">D50*E50</f>
        <v>0</v>
      </c>
      <c r="G50" s="11"/>
      <c r="H50" s="11"/>
      <c r="N50" s="60"/>
    </row>
    <row r="51" spans="1:14" ht="15.75">
      <c r="A51" s="57" t="s">
        <v>49</v>
      </c>
      <c r="B51" s="7"/>
      <c r="C51" s="57" t="s">
        <v>205</v>
      </c>
      <c r="D51" s="50">
        <v>29.77</v>
      </c>
      <c r="E51" s="7"/>
      <c r="F51" s="51">
        <f t="shared" si="10"/>
        <v>0</v>
      </c>
      <c r="G51" s="11"/>
      <c r="H51" s="11"/>
      <c r="N51" s="60"/>
    </row>
    <row r="52" spans="1:14">
      <c r="A52" s="58" t="s">
        <v>50</v>
      </c>
      <c r="B52" s="7"/>
      <c r="C52" s="58" t="s">
        <v>205</v>
      </c>
      <c r="D52" s="56">
        <v>12.79</v>
      </c>
      <c r="E52" s="7"/>
      <c r="F52" s="51">
        <f t="shared" si="10"/>
        <v>0</v>
      </c>
      <c r="G52" s="11"/>
      <c r="H52" s="11"/>
      <c r="N52" s="60"/>
    </row>
    <row r="53" spans="1:14" ht="15.75">
      <c r="A53" s="57" t="s">
        <v>51</v>
      </c>
      <c r="B53" s="7"/>
      <c r="C53" s="57">
        <v>1</v>
      </c>
      <c r="D53" s="56">
        <v>26.4</v>
      </c>
      <c r="E53" s="7">
        <v>1</v>
      </c>
      <c r="F53" s="51">
        <f t="shared" si="10"/>
        <v>26.4</v>
      </c>
      <c r="G53" s="11"/>
      <c r="H53" s="11"/>
      <c r="N53" s="60"/>
    </row>
    <row r="54" spans="1:14" ht="15.75">
      <c r="A54" s="49" t="s">
        <v>52</v>
      </c>
      <c r="B54" s="7"/>
      <c r="C54" s="49" t="s">
        <v>205</v>
      </c>
      <c r="D54" s="56">
        <v>25.49</v>
      </c>
      <c r="E54" s="7"/>
      <c r="F54" s="51">
        <f t="shared" si="10"/>
        <v>0</v>
      </c>
      <c r="G54" s="11"/>
      <c r="H54" s="11"/>
      <c r="N54" s="60"/>
    </row>
    <row r="55" spans="1:14" ht="15.75">
      <c r="A55" s="57" t="s">
        <v>53</v>
      </c>
      <c r="B55" s="7"/>
      <c r="C55" s="57" t="s">
        <v>205</v>
      </c>
      <c r="D55" s="56">
        <v>19.989999999999998</v>
      </c>
      <c r="E55" s="7"/>
      <c r="F55" s="51">
        <f t="shared" si="10"/>
        <v>0</v>
      </c>
      <c r="G55" s="11"/>
      <c r="H55" s="11"/>
      <c r="N55" s="60"/>
    </row>
    <row r="56" spans="1:14" ht="15.75">
      <c r="A56" s="57" t="s">
        <v>54</v>
      </c>
      <c r="B56" s="7"/>
      <c r="C56" s="57" t="s">
        <v>205</v>
      </c>
      <c r="D56" s="56">
        <v>21.25</v>
      </c>
      <c r="E56" s="7"/>
      <c r="F56" s="51">
        <f t="shared" si="10"/>
        <v>0</v>
      </c>
      <c r="G56" s="11"/>
      <c r="H56" s="11"/>
      <c r="N56" s="60"/>
    </row>
    <row r="57" spans="1:14" ht="15.75">
      <c r="A57" s="57" t="s">
        <v>55</v>
      </c>
      <c r="B57" s="7"/>
      <c r="C57" s="57" t="s">
        <v>205</v>
      </c>
      <c r="D57" s="56">
        <v>19.22</v>
      </c>
      <c r="E57" s="7"/>
      <c r="F57" s="51">
        <f t="shared" si="10"/>
        <v>0</v>
      </c>
      <c r="G57" s="11"/>
      <c r="H57" s="11"/>
      <c r="N57" s="60"/>
    </row>
    <row r="58" spans="1:14" ht="15.75">
      <c r="A58" s="57" t="s">
        <v>56</v>
      </c>
      <c r="B58" s="7"/>
      <c r="C58" s="57">
        <v>12</v>
      </c>
      <c r="D58" s="56">
        <v>21.3</v>
      </c>
      <c r="E58" s="7">
        <v>8</v>
      </c>
      <c r="F58" s="51">
        <f t="shared" ref="F58:F61" si="11">D58*E58</f>
        <v>170.4</v>
      </c>
      <c r="G58" s="11"/>
      <c r="H58" s="11"/>
      <c r="N58" s="60"/>
    </row>
    <row r="59" spans="1:14" ht="15.75">
      <c r="A59" s="57" t="s">
        <v>57</v>
      </c>
      <c r="B59" s="7"/>
      <c r="C59" s="57">
        <v>3</v>
      </c>
      <c r="D59" s="50">
        <v>19.989999999999998</v>
      </c>
      <c r="E59" s="7"/>
      <c r="F59" s="51">
        <f t="shared" si="11"/>
        <v>0</v>
      </c>
      <c r="G59" s="11"/>
      <c r="H59" s="11"/>
      <c r="N59" s="60"/>
    </row>
    <row r="60" spans="1:14" ht="15.75">
      <c r="A60" s="57" t="s">
        <v>58</v>
      </c>
      <c r="B60" s="7"/>
      <c r="C60" s="57">
        <v>1</v>
      </c>
      <c r="D60" s="50">
        <v>19.989999999999998</v>
      </c>
      <c r="E60" s="7"/>
      <c r="F60" s="51">
        <f t="shared" si="11"/>
        <v>0</v>
      </c>
      <c r="G60" s="11"/>
      <c r="H60" s="11"/>
      <c r="N60" s="60"/>
    </row>
    <row r="61" spans="1:14">
      <c r="A61" s="58" t="s">
        <v>59</v>
      </c>
      <c r="B61" s="7"/>
      <c r="C61" s="58">
        <v>1</v>
      </c>
      <c r="D61" s="50">
        <v>19.989999999999998</v>
      </c>
      <c r="E61" s="7"/>
      <c r="F61" s="51">
        <f t="shared" si="11"/>
        <v>0</v>
      </c>
      <c r="G61" s="11"/>
      <c r="H61" s="11"/>
      <c r="N61" s="60"/>
    </row>
    <row r="62" spans="1:14">
      <c r="A62" s="58" t="s">
        <v>60</v>
      </c>
      <c r="B62" s="7"/>
      <c r="C62" s="58">
        <v>3</v>
      </c>
      <c r="D62" s="50">
        <v>5.55</v>
      </c>
      <c r="E62" s="7">
        <v>2</v>
      </c>
      <c r="F62" s="51">
        <f t="shared" ref="F62" si="12">D62*E62</f>
        <v>11.1</v>
      </c>
      <c r="G62" s="11"/>
      <c r="H62" s="11"/>
      <c r="N62" s="60"/>
    </row>
    <row r="63" spans="1:14" ht="20.25">
      <c r="A63" s="43" t="s">
        <v>61</v>
      </c>
      <c r="B63" s="44"/>
      <c r="C63" s="59"/>
      <c r="D63" s="46"/>
      <c r="E63" s="44"/>
      <c r="F63" s="9"/>
      <c r="G63" s="48"/>
      <c r="H63" s="48"/>
      <c r="N63" s="60"/>
    </row>
    <row r="64" spans="1:14" ht="15.75">
      <c r="A64" s="57" t="s">
        <v>62</v>
      </c>
      <c r="B64" s="7"/>
      <c r="C64" s="57" t="s">
        <v>205</v>
      </c>
      <c r="D64" s="50">
        <v>367.99</v>
      </c>
      <c r="E64" s="7"/>
      <c r="F64" s="51">
        <f t="shared" ref="F64:F73" si="13">D64*E64</f>
        <v>0</v>
      </c>
      <c r="G64" s="11"/>
      <c r="H64" s="11"/>
      <c r="N64" s="60"/>
    </row>
    <row r="65" spans="1:14" ht="15.75">
      <c r="A65" s="57" t="s">
        <v>63</v>
      </c>
      <c r="B65" s="7"/>
      <c r="C65" s="57" t="s">
        <v>205</v>
      </c>
      <c r="D65" s="50">
        <v>149.16999999999999</v>
      </c>
      <c r="E65" s="7"/>
      <c r="F65" s="51">
        <f t="shared" si="13"/>
        <v>0</v>
      </c>
      <c r="G65" s="11"/>
      <c r="H65" s="11"/>
      <c r="N65" s="60"/>
    </row>
    <row r="66" spans="1:14" ht="15.75">
      <c r="A66" s="49" t="s">
        <v>64</v>
      </c>
      <c r="B66" s="7"/>
      <c r="C66" s="49" t="s">
        <v>205</v>
      </c>
      <c r="D66" s="56">
        <v>92.11</v>
      </c>
      <c r="E66" s="7"/>
      <c r="F66" s="51">
        <f t="shared" si="13"/>
        <v>0</v>
      </c>
      <c r="G66" s="11"/>
      <c r="H66" s="11"/>
      <c r="N66" s="60"/>
    </row>
    <row r="67" spans="1:14">
      <c r="A67" s="58" t="s">
        <v>65</v>
      </c>
      <c r="B67" s="7"/>
      <c r="C67" s="58">
        <v>3</v>
      </c>
      <c r="D67" s="56">
        <v>39.99</v>
      </c>
      <c r="E67" s="7">
        <v>2</v>
      </c>
      <c r="F67" s="51">
        <f t="shared" si="13"/>
        <v>79.98</v>
      </c>
      <c r="G67" s="11"/>
      <c r="H67" s="11"/>
      <c r="N67" s="60"/>
    </row>
    <row r="68" spans="1:14" ht="15.75">
      <c r="A68" s="57" t="s">
        <v>66</v>
      </c>
      <c r="B68" s="7"/>
      <c r="C68" s="57" t="s">
        <v>205</v>
      </c>
      <c r="D68" s="50">
        <v>0</v>
      </c>
      <c r="E68" s="7"/>
      <c r="F68" s="51">
        <f t="shared" si="13"/>
        <v>0</v>
      </c>
      <c r="G68" s="11"/>
      <c r="H68" s="11"/>
      <c r="N68" s="60"/>
    </row>
    <row r="69" spans="1:14" ht="15.75">
      <c r="A69" s="49" t="s">
        <v>67</v>
      </c>
      <c r="B69" s="7"/>
      <c r="C69" s="49">
        <v>1</v>
      </c>
      <c r="D69" s="50">
        <v>28.26</v>
      </c>
      <c r="E69" s="7"/>
      <c r="F69" s="51">
        <f t="shared" si="13"/>
        <v>0</v>
      </c>
      <c r="G69" s="11"/>
      <c r="H69" s="11"/>
      <c r="N69" s="60"/>
    </row>
    <row r="70" spans="1:14" ht="15.75">
      <c r="A70" s="57" t="s">
        <v>68</v>
      </c>
      <c r="B70" s="7"/>
      <c r="C70" s="57">
        <v>1</v>
      </c>
      <c r="D70" s="50">
        <v>24.79</v>
      </c>
      <c r="E70" s="7"/>
      <c r="F70" s="51">
        <f t="shared" si="13"/>
        <v>0</v>
      </c>
      <c r="G70" s="11"/>
      <c r="H70" s="11"/>
      <c r="N70" s="60"/>
    </row>
    <row r="71" spans="1:14" ht="15.75">
      <c r="A71" s="57" t="s">
        <v>69</v>
      </c>
      <c r="B71" s="7"/>
      <c r="C71" s="57" t="s">
        <v>205</v>
      </c>
      <c r="D71" s="50">
        <v>39.19</v>
      </c>
      <c r="E71" s="7"/>
      <c r="F71" s="51">
        <f t="shared" si="13"/>
        <v>0</v>
      </c>
      <c r="G71" s="11"/>
      <c r="H71" s="11"/>
    </row>
    <row r="72" spans="1:14" ht="15.75">
      <c r="A72" s="57" t="s">
        <v>70</v>
      </c>
      <c r="B72" s="7"/>
      <c r="C72" s="57">
        <v>6</v>
      </c>
      <c r="D72" s="56">
        <v>31.79</v>
      </c>
      <c r="E72" s="7">
        <v>2</v>
      </c>
      <c r="F72" s="51">
        <f t="shared" si="13"/>
        <v>63.58</v>
      </c>
      <c r="G72" s="11"/>
      <c r="H72" s="11"/>
    </row>
    <row r="73" spans="1:14" ht="15.75">
      <c r="A73" s="57" t="s">
        <v>71</v>
      </c>
      <c r="B73" s="7"/>
      <c r="C73" s="57">
        <v>8</v>
      </c>
      <c r="D73" s="50">
        <v>28.79</v>
      </c>
      <c r="E73" s="7">
        <v>7</v>
      </c>
      <c r="F73" s="51">
        <f t="shared" si="13"/>
        <v>201.53</v>
      </c>
      <c r="G73" s="11"/>
      <c r="H73" s="11"/>
    </row>
    <row r="74" spans="1:14" ht="15.75">
      <c r="A74" s="49" t="s">
        <v>72</v>
      </c>
      <c r="B74" s="7"/>
      <c r="C74" s="49" t="s">
        <v>205</v>
      </c>
      <c r="D74" s="56">
        <v>21.59</v>
      </c>
      <c r="E74" s="7"/>
      <c r="F74" s="51">
        <f t="shared" ref="F74:F75" si="14">D74*E74</f>
        <v>0</v>
      </c>
      <c r="G74" s="11"/>
      <c r="H74" s="11"/>
    </row>
    <row r="75" spans="1:14" ht="15.75">
      <c r="A75" s="57" t="s">
        <v>73</v>
      </c>
      <c r="B75" s="7"/>
      <c r="C75" s="57">
        <v>1</v>
      </c>
      <c r="D75" s="50">
        <v>19.5</v>
      </c>
      <c r="E75" s="7">
        <v>1</v>
      </c>
      <c r="F75" s="51">
        <f t="shared" si="14"/>
        <v>19.5</v>
      </c>
      <c r="G75" s="11"/>
      <c r="H75" s="11"/>
    </row>
    <row r="76" spans="1:14" ht="15.75">
      <c r="A76" s="57" t="s">
        <v>73</v>
      </c>
      <c r="B76" s="7"/>
      <c r="C76" s="57" t="s">
        <v>205</v>
      </c>
      <c r="D76" s="50">
        <v>19.5</v>
      </c>
      <c r="E76" s="7"/>
      <c r="F76" s="51">
        <f t="shared" ref="F76:F77" si="15">D76*E76</f>
        <v>0</v>
      </c>
      <c r="G76" s="11"/>
      <c r="H76" s="11"/>
    </row>
    <row r="77" spans="1:14" ht="15.75">
      <c r="A77" s="63" t="s">
        <v>74</v>
      </c>
      <c r="B77" s="7"/>
      <c r="C77" s="63">
        <v>8</v>
      </c>
      <c r="D77" s="50">
        <v>8.76</v>
      </c>
      <c r="E77" s="7">
        <v>1</v>
      </c>
      <c r="F77" s="51">
        <f t="shared" si="15"/>
        <v>8.76</v>
      </c>
      <c r="G77" s="11"/>
      <c r="H77" s="11"/>
    </row>
    <row r="78" spans="1:14" ht="20.25">
      <c r="A78" s="43" t="s">
        <v>75</v>
      </c>
      <c r="B78" s="44"/>
      <c r="C78" s="45"/>
      <c r="D78" s="55"/>
      <c r="E78" s="44"/>
      <c r="F78" s="9"/>
      <c r="G78" s="48"/>
      <c r="H78" s="48"/>
    </row>
    <row r="79" spans="1:14" ht="15.75">
      <c r="A79" s="49" t="s">
        <v>76</v>
      </c>
      <c r="B79" s="7"/>
      <c r="C79" s="49" t="s">
        <v>205</v>
      </c>
      <c r="D79" s="50">
        <v>37.4</v>
      </c>
      <c r="E79" s="7"/>
      <c r="F79" s="51">
        <f t="shared" ref="F79:F81" si="16">D79*E79</f>
        <v>0</v>
      </c>
      <c r="G79" s="11"/>
      <c r="H79" s="11"/>
    </row>
    <row r="80" spans="1:14" ht="15.75">
      <c r="A80" s="63" t="s">
        <v>77</v>
      </c>
      <c r="B80" s="7"/>
      <c r="C80" s="63">
        <v>1</v>
      </c>
      <c r="D80" s="50">
        <v>23.99</v>
      </c>
      <c r="E80" s="7"/>
      <c r="F80" s="51">
        <f t="shared" si="16"/>
        <v>0</v>
      </c>
      <c r="G80" s="11"/>
      <c r="H80" s="11"/>
    </row>
    <row r="81" spans="1:14" ht="15.75">
      <c r="A81" s="63" t="s">
        <v>78</v>
      </c>
      <c r="B81" s="7"/>
      <c r="C81" s="63" t="s">
        <v>205</v>
      </c>
      <c r="D81" s="50">
        <v>22.39</v>
      </c>
      <c r="E81" s="7"/>
      <c r="F81" s="51">
        <f t="shared" si="16"/>
        <v>0</v>
      </c>
      <c r="G81" s="11"/>
      <c r="H81" s="11"/>
    </row>
    <row r="82" spans="1:14">
      <c r="A82" s="11" t="s">
        <v>79</v>
      </c>
      <c r="B82" s="11"/>
      <c r="C82" s="11">
        <v>2</v>
      </c>
      <c r="D82" s="11">
        <v>5.89</v>
      </c>
      <c r="E82" s="7"/>
      <c r="F82" s="51">
        <f>D77*E82</f>
        <v>0</v>
      </c>
      <c r="G82" s="11"/>
      <c r="H82" s="11"/>
    </row>
    <row r="83" spans="1:14" ht="20.25">
      <c r="A83" s="43" t="s">
        <v>80</v>
      </c>
      <c r="B83" s="44"/>
      <c r="C83" s="45"/>
      <c r="D83" s="46"/>
      <c r="E83" s="44"/>
      <c r="F83" s="9"/>
      <c r="G83" s="48"/>
      <c r="H83" s="48"/>
      <c r="N83" s="60"/>
    </row>
    <row r="84" spans="1:14" ht="15.75">
      <c r="A84" s="49" t="s">
        <v>81</v>
      </c>
      <c r="B84" s="7"/>
      <c r="C84" s="49" t="s">
        <v>205</v>
      </c>
      <c r="D84" s="50">
        <v>22.39</v>
      </c>
      <c r="E84" s="7"/>
      <c r="F84" s="51">
        <f t="shared" ref="F84:F87" si="17">D84*E84</f>
        <v>0</v>
      </c>
      <c r="G84" s="11"/>
      <c r="H84" s="11"/>
      <c r="N84" s="60"/>
    </row>
    <row r="85" spans="1:14" ht="15.75">
      <c r="A85" s="49" t="s">
        <v>82</v>
      </c>
      <c r="B85" s="7"/>
      <c r="C85" s="49">
        <v>2</v>
      </c>
      <c r="D85" s="50">
        <v>17.989999999999998</v>
      </c>
      <c r="E85" s="7">
        <v>1</v>
      </c>
      <c r="F85" s="51">
        <f t="shared" si="17"/>
        <v>17.989999999999998</v>
      </c>
      <c r="G85" s="11"/>
      <c r="H85" s="11"/>
      <c r="N85" s="60"/>
    </row>
    <row r="86" spans="1:14" ht="15.75">
      <c r="A86" s="49" t="s">
        <v>83</v>
      </c>
      <c r="B86" s="7"/>
      <c r="C86" s="49">
        <v>8</v>
      </c>
      <c r="D86" s="50">
        <v>16.8</v>
      </c>
      <c r="E86" s="7">
        <v>4</v>
      </c>
      <c r="F86" s="51">
        <f t="shared" si="17"/>
        <v>67.2</v>
      </c>
      <c r="G86" s="11"/>
      <c r="H86" s="11"/>
      <c r="N86" s="60"/>
    </row>
    <row r="87" spans="1:14" ht="15.75">
      <c r="A87" s="49" t="s">
        <v>84</v>
      </c>
      <c r="B87" s="7"/>
      <c r="C87" s="49">
        <v>3</v>
      </c>
      <c r="D87" s="50">
        <v>12</v>
      </c>
      <c r="E87" s="7">
        <v>1</v>
      </c>
      <c r="F87" s="51">
        <f t="shared" si="17"/>
        <v>12</v>
      </c>
      <c r="G87" s="11"/>
      <c r="H87" s="11"/>
      <c r="N87" s="60"/>
    </row>
    <row r="88" spans="1:14" ht="15.75">
      <c r="A88" s="49" t="s">
        <v>85</v>
      </c>
      <c r="B88" s="7"/>
      <c r="C88" s="49">
        <v>3</v>
      </c>
      <c r="D88" s="50">
        <v>5.8</v>
      </c>
      <c r="E88" s="7">
        <v>2</v>
      </c>
      <c r="F88" s="51">
        <f t="shared" ref="F88" si="18">D88*E88</f>
        <v>11.6</v>
      </c>
      <c r="G88" s="11"/>
      <c r="H88" s="11"/>
      <c r="N88" s="60"/>
    </row>
    <row r="89" spans="1:14" ht="20.25">
      <c r="A89" s="43" t="s">
        <v>86</v>
      </c>
      <c r="B89" s="44"/>
      <c r="C89" s="45"/>
      <c r="D89" s="46"/>
      <c r="E89" s="44"/>
      <c r="F89" s="9"/>
      <c r="G89" s="48"/>
      <c r="H89" s="48"/>
      <c r="N89" s="60"/>
    </row>
    <row r="90" spans="1:14" ht="15.75">
      <c r="A90" s="49" t="s">
        <v>87</v>
      </c>
      <c r="B90" s="7"/>
      <c r="C90" s="49">
        <v>1</v>
      </c>
      <c r="D90" s="50">
        <v>44.49</v>
      </c>
      <c r="E90" s="7"/>
      <c r="F90" s="51">
        <f>D90*E90</f>
        <v>0</v>
      </c>
      <c r="G90" s="11"/>
      <c r="H90" s="11"/>
      <c r="N90" s="60"/>
    </row>
    <row r="91" spans="1:14" ht="15.75">
      <c r="A91" s="49" t="s">
        <v>88</v>
      </c>
      <c r="B91" s="7"/>
      <c r="C91" s="49" t="s">
        <v>205</v>
      </c>
      <c r="D91" s="50">
        <v>38.299999999999997</v>
      </c>
      <c r="E91" s="7"/>
      <c r="F91" s="51">
        <f>D91*E91</f>
        <v>0</v>
      </c>
      <c r="G91" s="11"/>
      <c r="H91" s="11"/>
      <c r="N91" s="60"/>
    </row>
    <row r="92" spans="1:14" ht="15.75">
      <c r="A92" s="49" t="s">
        <v>89</v>
      </c>
      <c r="B92" s="7"/>
      <c r="C92" s="49" t="s">
        <v>205</v>
      </c>
      <c r="D92" s="50">
        <v>22.13</v>
      </c>
      <c r="E92" s="7"/>
      <c r="F92" s="51">
        <f>D92*E92</f>
        <v>0</v>
      </c>
      <c r="G92" s="52"/>
      <c r="H92" s="52"/>
      <c r="N92" s="60"/>
    </row>
    <row r="93" spans="1:14" ht="15.75">
      <c r="A93" s="49" t="s">
        <v>90</v>
      </c>
      <c r="B93" s="7"/>
      <c r="C93" s="49" t="s">
        <v>205</v>
      </c>
      <c r="D93" s="50">
        <v>11.99</v>
      </c>
      <c r="E93" s="7"/>
      <c r="F93" s="51">
        <f>D93*E93</f>
        <v>0</v>
      </c>
      <c r="G93" s="11"/>
      <c r="H93" s="11"/>
      <c r="N93" s="60"/>
    </row>
    <row r="94" spans="1:14" ht="15.75">
      <c r="A94" s="49" t="s">
        <v>91</v>
      </c>
      <c r="B94" s="7"/>
      <c r="C94" s="49" t="s">
        <v>205</v>
      </c>
      <c r="D94" s="50">
        <v>10.39</v>
      </c>
      <c r="E94" s="7"/>
      <c r="F94" s="51">
        <f>D94*E94</f>
        <v>0</v>
      </c>
      <c r="G94" s="52"/>
      <c r="H94" s="52"/>
      <c r="N94" s="60"/>
    </row>
    <row r="95" spans="1:14" ht="20.25">
      <c r="A95" s="43" t="s">
        <v>92</v>
      </c>
      <c r="B95" s="44"/>
      <c r="C95" s="44"/>
      <c r="D95" s="48"/>
      <c r="E95" s="44"/>
      <c r="F95" s="9"/>
      <c r="G95" s="48"/>
      <c r="H95" s="48"/>
    </row>
    <row r="96" spans="1:14">
      <c r="A96" s="7" t="s">
        <v>93</v>
      </c>
      <c r="B96" s="7"/>
      <c r="C96" s="7">
        <v>1</v>
      </c>
      <c r="D96" s="11">
        <v>38.39</v>
      </c>
      <c r="E96" s="7"/>
      <c r="F96" s="51">
        <f t="shared" ref="F96:F102" si="19">D96*E96</f>
        <v>0</v>
      </c>
      <c r="G96" s="11"/>
      <c r="H96" s="11"/>
    </row>
    <row r="97" spans="1:8">
      <c r="A97" s="7" t="s">
        <v>94</v>
      </c>
      <c r="B97" s="7"/>
      <c r="C97" s="7">
        <v>4</v>
      </c>
      <c r="D97" s="11">
        <v>34.42</v>
      </c>
      <c r="E97" s="7"/>
      <c r="F97" s="51">
        <f t="shared" si="19"/>
        <v>0</v>
      </c>
      <c r="G97" s="11"/>
      <c r="H97" s="11"/>
    </row>
    <row r="98" spans="1:8">
      <c r="A98" s="7" t="s">
        <v>95</v>
      </c>
      <c r="B98" s="7"/>
      <c r="C98" s="7">
        <v>4</v>
      </c>
      <c r="D98" s="11">
        <v>31.39</v>
      </c>
      <c r="E98" s="7"/>
      <c r="F98" s="51">
        <f t="shared" si="19"/>
        <v>0</v>
      </c>
      <c r="G98" s="11"/>
      <c r="H98" s="11"/>
    </row>
    <row r="99" spans="1:8">
      <c r="A99" s="7" t="s">
        <v>96</v>
      </c>
      <c r="B99" s="7"/>
      <c r="C99" s="7" t="s">
        <v>205</v>
      </c>
      <c r="D99" s="11">
        <v>27.99</v>
      </c>
      <c r="E99" s="7"/>
      <c r="F99" s="51">
        <f t="shared" si="19"/>
        <v>0</v>
      </c>
      <c r="G99" s="11"/>
      <c r="H99" s="11"/>
    </row>
    <row r="100" spans="1:8">
      <c r="A100" s="7" t="s">
        <v>97</v>
      </c>
      <c r="B100" s="7"/>
      <c r="C100" s="7" t="s">
        <v>205</v>
      </c>
      <c r="D100" s="11">
        <v>24.79</v>
      </c>
      <c r="E100" s="7"/>
      <c r="F100" s="51">
        <f t="shared" si="19"/>
        <v>0</v>
      </c>
      <c r="G100" s="11"/>
      <c r="H100" s="11"/>
    </row>
    <row r="101" spans="1:8">
      <c r="A101" s="7" t="s">
        <v>98</v>
      </c>
      <c r="B101" s="7"/>
      <c r="C101" s="7" t="s">
        <v>205</v>
      </c>
      <c r="D101" s="11">
        <v>34.06</v>
      </c>
      <c r="E101" s="7"/>
      <c r="F101" s="51">
        <f t="shared" si="19"/>
        <v>0</v>
      </c>
      <c r="G101" s="11"/>
      <c r="H101" s="11"/>
    </row>
    <row r="102" spans="1:8">
      <c r="A102" s="7" t="s">
        <v>99</v>
      </c>
      <c r="B102" s="7"/>
      <c r="C102" s="7" t="s">
        <v>205</v>
      </c>
      <c r="D102" s="11">
        <v>26.98</v>
      </c>
      <c r="E102" s="7"/>
      <c r="F102" s="51">
        <f t="shared" si="19"/>
        <v>0</v>
      </c>
      <c r="G102" s="11"/>
      <c r="H102" s="11"/>
    </row>
    <row r="103" spans="1:8">
      <c r="A103" s="7" t="s">
        <v>100</v>
      </c>
      <c r="B103" s="7"/>
      <c r="C103" s="7" t="s">
        <v>205</v>
      </c>
      <c r="D103" s="11">
        <v>26.22</v>
      </c>
      <c r="E103" s="7"/>
      <c r="F103" s="51">
        <f t="shared" ref="F103:F113" si="20">D103*E103</f>
        <v>0</v>
      </c>
      <c r="G103" s="11"/>
      <c r="H103" s="11"/>
    </row>
    <row r="104" spans="1:8">
      <c r="A104" s="7" t="s">
        <v>101</v>
      </c>
      <c r="B104" s="7"/>
      <c r="C104" s="7" t="s">
        <v>205</v>
      </c>
      <c r="D104" s="11">
        <v>20.8</v>
      </c>
      <c r="E104" s="7"/>
      <c r="F104" s="51">
        <f t="shared" si="20"/>
        <v>0</v>
      </c>
      <c r="G104" s="11"/>
      <c r="H104" s="11"/>
    </row>
    <row r="105" spans="1:8">
      <c r="A105" s="7" t="s">
        <v>102</v>
      </c>
      <c r="B105" s="7"/>
      <c r="C105" s="7" t="s">
        <v>205</v>
      </c>
      <c r="D105" s="11">
        <v>21.66</v>
      </c>
      <c r="E105" s="7"/>
      <c r="F105" s="51">
        <f t="shared" si="20"/>
        <v>0</v>
      </c>
      <c r="G105" s="11"/>
      <c r="H105" s="11"/>
    </row>
    <row r="106" spans="1:8">
      <c r="A106" s="7" t="s">
        <v>103</v>
      </c>
      <c r="B106" s="7"/>
      <c r="C106" s="7">
        <v>4</v>
      </c>
      <c r="D106" s="11">
        <v>10</v>
      </c>
      <c r="E106" s="7">
        <v>4</v>
      </c>
      <c r="F106" s="51">
        <f t="shared" si="20"/>
        <v>40</v>
      </c>
      <c r="G106" s="11"/>
      <c r="H106" s="11"/>
    </row>
    <row r="107" spans="1:8">
      <c r="A107" s="7" t="s">
        <v>104</v>
      </c>
      <c r="B107" s="7"/>
      <c r="C107" s="7" t="s">
        <v>205</v>
      </c>
      <c r="D107" s="11">
        <v>5.05</v>
      </c>
      <c r="E107" s="7"/>
      <c r="F107" s="51">
        <f t="shared" si="20"/>
        <v>0</v>
      </c>
      <c r="G107" s="11"/>
      <c r="H107" s="11"/>
    </row>
    <row r="108" spans="1:8">
      <c r="A108" s="7" t="s">
        <v>105</v>
      </c>
      <c r="B108" s="7"/>
      <c r="C108" s="7">
        <v>5</v>
      </c>
      <c r="D108" s="11">
        <v>5.05</v>
      </c>
      <c r="E108" s="7"/>
      <c r="F108" s="51">
        <f t="shared" si="20"/>
        <v>0</v>
      </c>
      <c r="G108" s="11"/>
      <c r="H108" s="11"/>
    </row>
    <row r="109" spans="1:8">
      <c r="A109" s="7" t="s">
        <v>106</v>
      </c>
      <c r="B109" s="7"/>
      <c r="C109" s="7" t="s">
        <v>205</v>
      </c>
      <c r="D109" s="11">
        <v>10.73</v>
      </c>
      <c r="E109" s="7"/>
      <c r="F109" s="51">
        <f t="shared" si="20"/>
        <v>0</v>
      </c>
      <c r="G109" s="11"/>
      <c r="H109" s="11"/>
    </row>
    <row r="110" spans="1:8">
      <c r="A110" s="7" t="s">
        <v>107</v>
      </c>
      <c r="B110" s="7"/>
      <c r="C110" s="7">
        <v>1</v>
      </c>
      <c r="D110" s="11">
        <v>5.92</v>
      </c>
      <c r="E110" s="7"/>
      <c r="F110" s="51">
        <f t="shared" si="20"/>
        <v>0</v>
      </c>
      <c r="G110" s="11"/>
      <c r="H110" s="11"/>
    </row>
    <row r="111" spans="1:8">
      <c r="A111" s="7" t="s">
        <v>108</v>
      </c>
      <c r="B111" s="7"/>
      <c r="C111" s="7">
        <v>6</v>
      </c>
      <c r="D111" s="11">
        <v>5.42</v>
      </c>
      <c r="E111" s="7">
        <v>2</v>
      </c>
      <c r="F111" s="51">
        <f t="shared" si="20"/>
        <v>10.84</v>
      </c>
      <c r="G111" s="11"/>
      <c r="H111" s="11"/>
    </row>
    <row r="112" spans="1:8">
      <c r="A112" s="7" t="s">
        <v>109</v>
      </c>
      <c r="B112" s="7"/>
      <c r="C112" s="7">
        <v>1</v>
      </c>
      <c r="D112" s="11">
        <v>5.42</v>
      </c>
      <c r="E112" s="7"/>
      <c r="F112" s="51">
        <f t="shared" si="20"/>
        <v>0</v>
      </c>
      <c r="G112" s="11"/>
      <c r="H112" s="11"/>
    </row>
    <row r="113" spans="1:14" ht="15.75">
      <c r="A113" s="49" t="s">
        <v>110</v>
      </c>
      <c r="B113" s="7"/>
      <c r="C113" s="49">
        <v>4</v>
      </c>
      <c r="D113" s="50">
        <v>7.19</v>
      </c>
      <c r="E113" s="7"/>
      <c r="F113" s="51">
        <f t="shared" si="20"/>
        <v>0</v>
      </c>
      <c r="G113" s="11"/>
      <c r="H113" s="11"/>
      <c r="N113" s="60"/>
    </row>
    <row r="114" spans="1:14" ht="15.95" customHeight="1">
      <c r="A114" s="20" t="s">
        <v>111</v>
      </c>
      <c r="B114" s="20"/>
      <c r="C114" s="20"/>
      <c r="D114" s="64"/>
      <c r="E114" s="65"/>
      <c r="F114" s="9">
        <f>SUM(F10:F113)</f>
        <v>1307.26</v>
      </c>
      <c r="G114" s="22"/>
      <c r="H114" s="22"/>
    </row>
    <row r="115" spans="1:14">
      <c r="A115" s="74" t="s">
        <v>112</v>
      </c>
      <c r="B115" s="74"/>
      <c r="C115" s="74"/>
      <c r="D115" s="74"/>
      <c r="E115" s="74"/>
      <c r="F115" s="74"/>
      <c r="G115" s="74"/>
      <c r="H115" s="74"/>
    </row>
    <row r="116" spans="1:14" ht="20.25">
      <c r="A116" s="66" t="s">
        <v>113</v>
      </c>
      <c r="B116" s="67" t="s">
        <v>114</v>
      </c>
      <c r="C116" s="67" t="s">
        <v>4</v>
      </c>
      <c r="D116" s="67" t="s">
        <v>115</v>
      </c>
      <c r="E116" s="67" t="s">
        <v>6</v>
      </c>
      <c r="F116" s="67" t="s">
        <v>7</v>
      </c>
      <c r="G116" s="67" t="s">
        <v>8</v>
      </c>
      <c r="H116" s="67" t="s">
        <v>8</v>
      </c>
    </row>
    <row r="117" spans="1:14" ht="15.75">
      <c r="A117" s="68" t="s">
        <v>116</v>
      </c>
      <c r="B117" s="7"/>
      <c r="C117" s="68">
        <v>24</v>
      </c>
      <c r="D117" s="31">
        <v>3</v>
      </c>
      <c r="E117" s="7"/>
      <c r="F117" s="9">
        <f>D117*E117</f>
        <v>0</v>
      </c>
      <c r="G117" s="11"/>
      <c r="H117" s="11"/>
    </row>
    <row r="118" spans="1:14" ht="20.25">
      <c r="A118" s="69" t="s">
        <v>117</v>
      </c>
      <c r="B118" s="44"/>
      <c r="C118" s="70"/>
      <c r="D118" s="36"/>
      <c r="E118" s="44"/>
      <c r="F118" s="71"/>
      <c r="G118" s="48"/>
      <c r="H118" s="48"/>
    </row>
    <row r="119" spans="1:14" ht="15.75">
      <c r="A119" s="68" t="s">
        <v>118</v>
      </c>
      <c r="B119" s="7"/>
      <c r="C119" s="68">
        <v>12</v>
      </c>
      <c r="D119" s="31">
        <v>5.25</v>
      </c>
      <c r="E119" s="7">
        <v>10</v>
      </c>
      <c r="F119" s="9">
        <f t="shared" ref="F119:F124" si="21">D119*E119</f>
        <v>52.5</v>
      </c>
      <c r="G119" s="11"/>
      <c r="H119" s="11"/>
    </row>
    <row r="120" spans="1:14" ht="15.75">
      <c r="A120" s="68" t="s">
        <v>119</v>
      </c>
      <c r="B120" s="7"/>
      <c r="C120" s="68">
        <v>6</v>
      </c>
      <c r="D120" s="31">
        <v>5.25</v>
      </c>
      <c r="E120" s="7"/>
      <c r="F120" s="9">
        <f t="shared" si="21"/>
        <v>0</v>
      </c>
      <c r="G120" s="11"/>
      <c r="H120" s="11"/>
    </row>
    <row r="121" spans="1:14" ht="15.75">
      <c r="A121" s="68" t="s">
        <v>120</v>
      </c>
      <c r="B121" s="7"/>
      <c r="C121" s="68">
        <v>12</v>
      </c>
      <c r="D121" s="31">
        <v>5.25</v>
      </c>
      <c r="E121" s="7">
        <v>4</v>
      </c>
      <c r="F121" s="9">
        <f t="shared" si="21"/>
        <v>21</v>
      </c>
      <c r="G121" s="11"/>
      <c r="H121" s="11"/>
    </row>
    <row r="122" spans="1:14" ht="15.75">
      <c r="A122" s="68" t="s">
        <v>121</v>
      </c>
      <c r="B122" s="7"/>
      <c r="C122" s="68">
        <v>6</v>
      </c>
      <c r="D122" s="31">
        <v>5.25</v>
      </c>
      <c r="E122" s="7">
        <v>2</v>
      </c>
      <c r="F122" s="9">
        <f t="shared" si="21"/>
        <v>10.5</v>
      </c>
      <c r="G122" s="11"/>
      <c r="H122" s="11"/>
    </row>
    <row r="123" spans="1:14" ht="15.75">
      <c r="A123" s="68" t="s">
        <v>122</v>
      </c>
      <c r="B123" s="7"/>
      <c r="C123" s="68">
        <v>6</v>
      </c>
      <c r="D123" s="31">
        <v>5.25</v>
      </c>
      <c r="E123" s="7">
        <v>2</v>
      </c>
      <c r="F123" s="9">
        <f t="shared" si="21"/>
        <v>10.5</v>
      </c>
      <c r="G123" s="11"/>
      <c r="H123" s="11"/>
    </row>
    <row r="124" spans="1:14" ht="15.75">
      <c r="A124" s="68" t="s">
        <v>123</v>
      </c>
      <c r="B124" s="7"/>
      <c r="C124" s="68">
        <v>8</v>
      </c>
      <c r="D124" s="31">
        <v>5.25</v>
      </c>
      <c r="E124" s="7">
        <v>1</v>
      </c>
      <c r="F124" s="9">
        <f t="shared" si="21"/>
        <v>5.25</v>
      </c>
      <c r="G124" s="11"/>
      <c r="H124" s="11"/>
    </row>
    <row r="125" spans="1:14" ht="15.75">
      <c r="A125" s="70" t="s">
        <v>124</v>
      </c>
      <c r="B125" s="44"/>
      <c r="C125" s="70"/>
      <c r="D125" s="36"/>
      <c r="E125" s="44"/>
      <c r="F125" s="71"/>
      <c r="G125" s="48"/>
      <c r="H125" s="48"/>
    </row>
    <row r="126" spans="1:14" ht="15.75">
      <c r="A126" s="68" t="s">
        <v>125</v>
      </c>
      <c r="B126" s="7"/>
      <c r="C126" s="68">
        <v>6</v>
      </c>
      <c r="D126" s="31">
        <v>5</v>
      </c>
      <c r="E126" s="7"/>
      <c r="F126" s="9">
        <f>D126*E126</f>
        <v>0</v>
      </c>
      <c r="G126" s="11"/>
      <c r="H126" s="11"/>
    </row>
    <row r="127" spans="1:14" ht="15.75">
      <c r="A127" s="68" t="s">
        <v>126</v>
      </c>
      <c r="B127" s="7"/>
      <c r="C127" s="68">
        <v>6</v>
      </c>
      <c r="D127" s="31">
        <v>5</v>
      </c>
      <c r="E127" s="7"/>
      <c r="F127" s="9">
        <f>D127*E127</f>
        <v>0</v>
      </c>
      <c r="G127" s="11"/>
      <c r="H127" s="11"/>
    </row>
    <row r="128" spans="1:14" ht="15.75">
      <c r="A128" s="68" t="s">
        <v>127</v>
      </c>
      <c r="B128" s="7"/>
      <c r="C128" s="68" t="s">
        <v>205</v>
      </c>
      <c r="D128" s="31">
        <v>5</v>
      </c>
      <c r="E128" s="7"/>
      <c r="F128" s="9">
        <f>D128*E128</f>
        <v>0</v>
      </c>
      <c r="G128" s="11"/>
      <c r="H128" s="11"/>
    </row>
    <row r="129" spans="1:8" ht="15.75">
      <c r="A129" s="68" t="s">
        <v>128</v>
      </c>
      <c r="B129" s="7"/>
      <c r="C129" s="68">
        <v>2</v>
      </c>
      <c r="D129" s="31">
        <v>8</v>
      </c>
      <c r="E129" s="7"/>
      <c r="F129" s="9">
        <f>D129*E129</f>
        <v>0</v>
      </c>
      <c r="G129" s="11"/>
      <c r="H129" s="11"/>
    </row>
    <row r="130" spans="1:8">
      <c r="A130" s="1"/>
      <c r="B130" s="7"/>
      <c r="C130" s="1"/>
      <c r="D130" s="31"/>
      <c r="E130" s="7"/>
      <c r="F130" s="9">
        <f>D130*E130</f>
        <v>0</v>
      </c>
      <c r="G130" s="11"/>
      <c r="H130" s="11"/>
    </row>
    <row r="131" spans="1:8" ht="15.95" customHeight="1">
      <c r="A131" s="20" t="s">
        <v>111</v>
      </c>
      <c r="B131" s="20"/>
      <c r="C131" s="20"/>
      <c r="D131" s="64"/>
      <c r="E131" s="65"/>
      <c r="F131" s="9">
        <f>F117+F119+F120+F121+F122+F123+F124+F126+F127+F130</f>
        <v>99.75</v>
      </c>
      <c r="G131" s="22"/>
      <c r="H131" s="22"/>
    </row>
    <row r="132" spans="1:8">
      <c r="A132" s="14"/>
      <c r="B132" s="14"/>
      <c r="C132" s="14"/>
      <c r="D132" s="1"/>
    </row>
    <row r="133" spans="1:8">
      <c r="A133" s="14"/>
      <c r="B133" s="14"/>
      <c r="C133" s="14"/>
      <c r="D133" s="1"/>
    </row>
    <row r="134" spans="1:8">
      <c r="A134" s="14"/>
      <c r="B134" s="14"/>
      <c r="C134" s="14"/>
      <c r="D134" s="1"/>
    </row>
    <row r="135" spans="1:8">
      <c r="A135" s="14"/>
      <c r="B135" s="14"/>
      <c r="C135" s="14"/>
      <c r="D135" s="1"/>
    </row>
    <row r="136" spans="1:8">
      <c r="A136" s="14"/>
      <c r="B136" s="14"/>
      <c r="C136" s="14"/>
      <c r="D136" s="1"/>
    </row>
    <row r="137" spans="1:8">
      <c r="A137" s="14"/>
      <c r="B137" s="14"/>
      <c r="C137" s="14"/>
      <c r="D137" s="1"/>
    </row>
    <row r="138" spans="1:8">
      <c r="A138" s="14"/>
      <c r="B138" s="14"/>
      <c r="C138" s="14"/>
      <c r="D138" s="1"/>
    </row>
    <row r="139" spans="1:8">
      <c r="A139" s="14"/>
      <c r="B139" s="14"/>
      <c r="C139" s="14"/>
      <c r="D139" s="1"/>
    </row>
    <row r="140" spans="1:8">
      <c r="A140" s="14"/>
      <c r="B140" s="14"/>
      <c r="C140" s="14"/>
      <c r="D140" s="1"/>
    </row>
    <row r="141" spans="1:8">
      <c r="A141" s="14"/>
      <c r="B141" s="14"/>
      <c r="C141" s="14"/>
      <c r="D141" s="1"/>
    </row>
  </sheetData>
  <mergeCells count="4">
    <mergeCell ref="A6:H6"/>
    <mergeCell ref="A7:H7"/>
    <mergeCell ref="A115:H115"/>
    <mergeCell ref="A1:H5"/>
  </mergeCells>
  <pageMargins left="0.7" right="0.7" top="0.75" bottom="0.75" header="0.3" footer="0.3"/>
  <pageSetup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"/>
  <sheetViews>
    <sheetView tabSelected="1" topLeftCell="A40" workbookViewId="0">
      <selection activeCell="E56" sqref="E56"/>
    </sheetView>
  </sheetViews>
  <sheetFormatPr defaultColWidth="9.140625" defaultRowHeight="15"/>
  <cols>
    <col min="1" max="1" width="24.140625" style="13" customWidth="1"/>
    <col min="2" max="2" width="13.5703125" style="13" customWidth="1"/>
    <col min="3" max="3" width="6.5703125" style="13" customWidth="1"/>
    <col min="4" max="4" width="9.7109375" style="14" customWidth="1"/>
    <col min="5" max="5" width="16.42578125" style="1" customWidth="1"/>
    <col min="6" max="6" width="12.7109375" style="1" customWidth="1"/>
    <col min="7" max="7" width="13.5703125" style="1" customWidth="1"/>
    <col min="8" max="8" width="14.7109375" style="1" customWidth="1"/>
    <col min="9" max="16384" width="9.140625" style="1"/>
  </cols>
  <sheetData>
    <row r="1" spans="1:9">
      <c r="A1" s="75"/>
      <c r="B1" s="75"/>
      <c r="C1" s="75"/>
      <c r="D1" s="75"/>
      <c r="E1" s="75"/>
      <c r="F1" s="75"/>
      <c r="G1" s="75"/>
      <c r="H1" s="75"/>
      <c r="I1"/>
    </row>
    <row r="2" spans="1:9">
      <c r="A2" s="75"/>
      <c r="B2" s="75"/>
      <c r="C2" s="75"/>
      <c r="D2" s="75"/>
      <c r="E2" s="75"/>
      <c r="F2" s="75"/>
      <c r="G2" s="75"/>
      <c r="H2" s="75"/>
      <c r="I2"/>
    </row>
    <row r="3" spans="1:9">
      <c r="A3" s="75"/>
      <c r="B3" s="75"/>
      <c r="C3" s="75"/>
      <c r="D3" s="75"/>
      <c r="E3" s="75"/>
      <c r="F3" s="75"/>
      <c r="G3" s="75"/>
      <c r="H3" s="75"/>
      <c r="I3"/>
    </row>
    <row r="4" spans="1:9">
      <c r="A4" s="75"/>
      <c r="B4" s="75"/>
      <c r="C4" s="75"/>
      <c r="D4" s="75"/>
      <c r="E4" s="75"/>
      <c r="F4" s="75"/>
      <c r="G4" s="75"/>
      <c r="H4" s="75"/>
      <c r="I4"/>
    </row>
    <row r="5" spans="1:9" ht="25.5" customHeight="1">
      <c r="A5" s="75"/>
      <c r="B5" s="75"/>
      <c r="C5" s="75"/>
      <c r="D5" s="75"/>
      <c r="E5" s="75"/>
      <c r="F5" s="75"/>
      <c r="G5" s="75"/>
      <c r="H5" s="75"/>
      <c r="I5"/>
    </row>
    <row r="6" spans="1:9" ht="18.75">
      <c r="A6" s="72" t="s">
        <v>0</v>
      </c>
      <c r="B6" s="72"/>
      <c r="C6" s="72"/>
      <c r="D6" s="72"/>
      <c r="E6" s="72"/>
      <c r="F6" s="72"/>
      <c r="G6" s="72"/>
      <c r="H6" s="72"/>
    </row>
    <row r="7" spans="1:9" ht="15.75">
      <c r="A7" s="73" t="s">
        <v>129</v>
      </c>
      <c r="B7" s="73"/>
      <c r="C7" s="73"/>
      <c r="D7" s="73"/>
      <c r="E7" s="73"/>
      <c r="F7" s="73"/>
      <c r="G7" s="73"/>
      <c r="H7" s="73"/>
    </row>
    <row r="8" spans="1:9" ht="15.75">
      <c r="A8" s="73" t="s">
        <v>209</v>
      </c>
      <c r="B8" s="73"/>
      <c r="C8" s="73"/>
      <c r="D8" s="73"/>
      <c r="E8" s="73"/>
      <c r="F8" s="73"/>
      <c r="G8" s="73"/>
      <c r="H8" s="73"/>
    </row>
    <row r="9" spans="1:9" ht="24.75" customHeight="1">
      <c r="A9" s="3" t="s">
        <v>130</v>
      </c>
      <c r="B9" s="3" t="s">
        <v>114</v>
      </c>
      <c r="C9" s="3" t="s">
        <v>4</v>
      </c>
      <c r="D9" s="4" t="s">
        <v>115</v>
      </c>
      <c r="E9" s="15" t="s">
        <v>6</v>
      </c>
      <c r="F9" s="16" t="s">
        <v>7</v>
      </c>
      <c r="G9" s="3" t="s">
        <v>8</v>
      </c>
      <c r="H9" s="3" t="s">
        <v>8</v>
      </c>
    </row>
    <row r="10" spans="1:9" ht="17.25" customHeight="1">
      <c r="A10" s="17" t="s">
        <v>131</v>
      </c>
      <c r="B10" s="16"/>
      <c r="C10" s="18"/>
      <c r="D10" s="19"/>
      <c r="E10" s="16"/>
      <c r="F10" s="9">
        <f t="shared" ref="F10:F18" si="0">D10*E10</f>
        <v>0</v>
      </c>
      <c r="G10" s="9"/>
      <c r="H10" s="9"/>
    </row>
    <row r="11" spans="1:9" ht="15.95" customHeight="1">
      <c r="A11" s="20" t="s">
        <v>132</v>
      </c>
      <c r="B11" s="21"/>
      <c r="C11" s="20">
        <v>24</v>
      </c>
      <c r="D11" s="8">
        <v>0.98</v>
      </c>
      <c r="E11" s="21">
        <v>0</v>
      </c>
      <c r="F11" s="9">
        <f t="shared" si="0"/>
        <v>0</v>
      </c>
      <c r="G11" s="22"/>
      <c r="H11" s="22"/>
    </row>
    <row r="12" spans="1:9" ht="15.95" customHeight="1">
      <c r="A12" s="20" t="s">
        <v>133</v>
      </c>
      <c r="B12" s="21"/>
      <c r="C12" s="20">
        <v>72</v>
      </c>
      <c r="D12" s="8">
        <v>1.18</v>
      </c>
      <c r="E12" s="21">
        <v>30</v>
      </c>
      <c r="F12" s="9">
        <f t="shared" si="0"/>
        <v>35.4</v>
      </c>
      <c r="G12" s="22"/>
      <c r="H12" s="22"/>
    </row>
    <row r="13" spans="1:9" ht="15.95" customHeight="1">
      <c r="A13" s="20" t="s">
        <v>134</v>
      </c>
      <c r="B13" s="21"/>
      <c r="C13" s="20">
        <v>24</v>
      </c>
      <c r="D13" s="14">
        <v>0.99</v>
      </c>
      <c r="E13" s="23">
        <v>9</v>
      </c>
      <c r="F13" s="9">
        <v>0</v>
      </c>
      <c r="G13" s="22"/>
      <c r="H13" s="22"/>
    </row>
    <row r="14" spans="1:9" ht="15.95" customHeight="1">
      <c r="A14" s="20" t="s">
        <v>135</v>
      </c>
      <c r="B14" s="21"/>
      <c r="C14" s="20">
        <v>96</v>
      </c>
      <c r="D14" s="8">
        <v>1.04</v>
      </c>
      <c r="E14" s="21">
        <v>24</v>
      </c>
      <c r="F14" s="9">
        <f t="shared" si="0"/>
        <v>24.96</v>
      </c>
      <c r="G14" s="22"/>
      <c r="H14" s="22"/>
    </row>
    <row r="15" spans="1:9" ht="15.95" customHeight="1">
      <c r="A15" s="20" t="s">
        <v>136</v>
      </c>
      <c r="B15" s="21"/>
      <c r="C15" s="20">
        <v>120</v>
      </c>
      <c r="D15" s="8">
        <v>1.04</v>
      </c>
      <c r="E15" s="21">
        <v>120</v>
      </c>
      <c r="F15" s="9">
        <f t="shared" si="0"/>
        <v>124.80000000000001</v>
      </c>
      <c r="G15" s="22"/>
      <c r="H15" s="22"/>
    </row>
    <row r="16" spans="1:9" ht="15.95" customHeight="1">
      <c r="A16" s="20" t="s">
        <v>137</v>
      </c>
      <c r="B16" s="21"/>
      <c r="C16" s="20">
        <v>24</v>
      </c>
      <c r="D16" s="8">
        <v>1.05</v>
      </c>
      <c r="E16" s="21">
        <v>12</v>
      </c>
      <c r="F16" s="9">
        <f t="shared" si="0"/>
        <v>12.600000000000001</v>
      </c>
      <c r="G16" s="22"/>
      <c r="H16" s="22"/>
    </row>
    <row r="17" spans="1:8" ht="15.95" customHeight="1">
      <c r="A17" s="20" t="s">
        <v>138</v>
      </c>
      <c r="B17" s="21"/>
      <c r="C17" s="20">
        <v>12</v>
      </c>
      <c r="D17" s="8">
        <v>1.05</v>
      </c>
      <c r="E17" s="21">
        <v>0</v>
      </c>
      <c r="F17" s="9">
        <f t="shared" si="0"/>
        <v>0</v>
      </c>
      <c r="G17" s="22"/>
      <c r="H17" s="22"/>
    </row>
    <row r="18" spans="1:8" ht="17.25" customHeight="1">
      <c r="A18" s="24" t="s">
        <v>139</v>
      </c>
      <c r="B18" s="16"/>
      <c r="C18" s="18" t="s">
        <v>4</v>
      </c>
      <c r="D18" s="19"/>
      <c r="E18" s="16"/>
      <c r="F18" s="9">
        <f t="shared" si="0"/>
        <v>0</v>
      </c>
      <c r="G18" s="9"/>
      <c r="H18" s="9"/>
    </row>
    <row r="19" spans="1:8" ht="15.95" customHeight="1">
      <c r="A19" s="20" t="s">
        <v>140</v>
      </c>
      <c r="B19" s="21"/>
      <c r="C19" s="20" t="s">
        <v>205</v>
      </c>
      <c r="D19" s="8">
        <v>1.2</v>
      </c>
      <c r="E19" s="21"/>
      <c r="F19" s="9">
        <f t="shared" ref="F19:F33" si="1">D19*E19</f>
        <v>0</v>
      </c>
      <c r="G19" s="22"/>
      <c r="H19" s="22"/>
    </row>
    <row r="20" spans="1:8" ht="15.75">
      <c r="A20" s="20" t="s">
        <v>141</v>
      </c>
      <c r="B20" s="21"/>
      <c r="C20" s="20">
        <v>30</v>
      </c>
      <c r="D20" s="8">
        <v>1</v>
      </c>
      <c r="E20" s="21">
        <v>24</v>
      </c>
      <c r="F20" s="9">
        <f t="shared" si="1"/>
        <v>24</v>
      </c>
      <c r="G20" s="22"/>
      <c r="H20" s="22"/>
    </row>
    <row r="21" spans="1:8" ht="15.95" customHeight="1">
      <c r="A21" s="20" t="s">
        <v>142</v>
      </c>
      <c r="B21" s="21"/>
      <c r="C21" s="20" t="s">
        <v>205</v>
      </c>
      <c r="D21" s="8">
        <v>1.01</v>
      </c>
      <c r="E21" s="21"/>
      <c r="F21" s="9">
        <f t="shared" si="1"/>
        <v>0</v>
      </c>
      <c r="G21" s="22"/>
      <c r="H21" s="22"/>
    </row>
    <row r="22" spans="1:8" ht="15.75">
      <c r="A22" s="20" t="s">
        <v>143</v>
      </c>
      <c r="B22" s="21"/>
      <c r="C22" s="20">
        <v>72</v>
      </c>
      <c r="D22" s="8">
        <v>1.23</v>
      </c>
      <c r="E22" s="21">
        <v>60</v>
      </c>
      <c r="F22" s="9">
        <f t="shared" si="1"/>
        <v>73.8</v>
      </c>
      <c r="G22" s="22"/>
      <c r="H22" s="22"/>
    </row>
    <row r="23" spans="1:8" ht="15.95" customHeight="1">
      <c r="A23" s="20" t="s">
        <v>144</v>
      </c>
      <c r="B23" s="21"/>
      <c r="C23" s="20">
        <v>24</v>
      </c>
      <c r="D23" s="8">
        <v>1.18</v>
      </c>
      <c r="E23" s="21"/>
      <c r="F23" s="9">
        <f t="shared" si="1"/>
        <v>0</v>
      </c>
      <c r="G23" s="22"/>
      <c r="H23" s="22"/>
    </row>
    <row r="24" spans="1:8" ht="15.95" customHeight="1">
      <c r="A24" s="20" t="s">
        <v>145</v>
      </c>
      <c r="B24" s="21"/>
      <c r="C24" s="20">
        <v>48</v>
      </c>
      <c r="D24" s="8">
        <v>1.29</v>
      </c>
      <c r="E24" s="21">
        <v>36</v>
      </c>
      <c r="F24" s="9">
        <f t="shared" si="1"/>
        <v>46.44</v>
      </c>
      <c r="G24" s="22"/>
      <c r="H24" s="22"/>
    </row>
    <row r="25" spans="1:8" ht="15.95" customHeight="1">
      <c r="A25" s="20" t="s">
        <v>146</v>
      </c>
      <c r="B25" s="21"/>
      <c r="C25" s="20">
        <v>12</v>
      </c>
      <c r="D25" s="8">
        <v>1.29</v>
      </c>
      <c r="E25" s="21"/>
      <c r="F25" s="9">
        <f t="shared" si="1"/>
        <v>0</v>
      </c>
      <c r="G25" s="22"/>
      <c r="H25" s="22"/>
    </row>
    <row r="26" spans="1:8" ht="15.95" customHeight="1">
      <c r="A26" s="20" t="s">
        <v>147</v>
      </c>
      <c r="B26" s="21"/>
      <c r="C26" s="20">
        <v>48</v>
      </c>
      <c r="D26" s="8">
        <v>1.19</v>
      </c>
      <c r="E26" s="21">
        <v>36</v>
      </c>
      <c r="F26" s="9">
        <f t="shared" si="1"/>
        <v>42.839999999999996</v>
      </c>
      <c r="G26" s="22"/>
      <c r="H26" s="22"/>
    </row>
    <row r="27" spans="1:8" ht="15.75">
      <c r="A27" s="20" t="s">
        <v>148</v>
      </c>
      <c r="B27" s="21"/>
      <c r="C27" s="20">
        <v>24</v>
      </c>
      <c r="D27" s="8">
        <v>1.43</v>
      </c>
      <c r="E27" s="21">
        <v>24</v>
      </c>
      <c r="F27" s="9">
        <f t="shared" si="1"/>
        <v>34.32</v>
      </c>
      <c r="G27" s="22"/>
      <c r="H27" s="22"/>
    </row>
    <row r="28" spans="1:8" ht="15.75">
      <c r="A28" s="20" t="s">
        <v>149</v>
      </c>
      <c r="B28" s="21"/>
      <c r="C28" s="20">
        <v>12</v>
      </c>
      <c r="D28" s="8">
        <v>1.43</v>
      </c>
      <c r="E28" s="21"/>
      <c r="F28" s="9">
        <f t="shared" si="1"/>
        <v>0</v>
      </c>
      <c r="G28" s="22"/>
      <c r="H28" s="22"/>
    </row>
    <row r="29" spans="1:8" ht="15.75">
      <c r="A29" s="20" t="s">
        <v>150</v>
      </c>
      <c r="B29" s="21"/>
      <c r="C29" s="20">
        <v>12</v>
      </c>
      <c r="D29" s="8">
        <v>1.43</v>
      </c>
      <c r="E29" s="21">
        <v>6</v>
      </c>
      <c r="F29" s="9">
        <f t="shared" ref="F29:F32" si="2">D29*E29</f>
        <v>8.58</v>
      </c>
      <c r="G29" s="22"/>
      <c r="H29" s="22"/>
    </row>
    <row r="30" spans="1:8" ht="15.75">
      <c r="A30" s="20" t="s">
        <v>151</v>
      </c>
      <c r="B30" s="21"/>
      <c r="C30" s="20" t="s">
        <v>205</v>
      </c>
      <c r="D30" s="8">
        <v>1.31</v>
      </c>
      <c r="E30" s="21"/>
      <c r="F30" s="9">
        <f t="shared" si="2"/>
        <v>0</v>
      </c>
      <c r="G30" s="22"/>
      <c r="H30" s="22"/>
    </row>
    <row r="31" spans="1:8" ht="15.75">
      <c r="A31" s="20" t="s">
        <v>152</v>
      </c>
      <c r="B31" s="21"/>
      <c r="C31" s="20" t="s">
        <v>205</v>
      </c>
      <c r="D31" s="8">
        <v>1.1200000000000001</v>
      </c>
      <c r="E31" s="21"/>
      <c r="F31" s="9">
        <f t="shared" si="2"/>
        <v>0</v>
      </c>
      <c r="G31" s="22"/>
      <c r="H31" s="22"/>
    </row>
    <row r="32" spans="1:8" ht="15.75">
      <c r="A32" s="20" t="s">
        <v>153</v>
      </c>
      <c r="B32" s="21"/>
      <c r="C32" s="20" t="s">
        <v>205</v>
      </c>
      <c r="D32" s="8">
        <v>1.5</v>
      </c>
      <c r="E32" s="21"/>
      <c r="F32" s="9">
        <f t="shared" si="2"/>
        <v>0</v>
      </c>
      <c r="G32" s="22"/>
      <c r="H32" s="22"/>
    </row>
    <row r="33" spans="1:8" ht="15.75">
      <c r="A33" s="20" t="s">
        <v>207</v>
      </c>
      <c r="B33" s="21"/>
      <c r="C33" s="20">
        <v>24</v>
      </c>
      <c r="D33" s="8">
        <v>1.33</v>
      </c>
      <c r="E33" s="21"/>
      <c r="F33" s="9">
        <f t="shared" si="1"/>
        <v>0</v>
      </c>
      <c r="G33" s="22"/>
      <c r="H33" s="22"/>
    </row>
    <row r="34" spans="1:8" ht="15.95" customHeight="1">
      <c r="A34" s="74" t="s">
        <v>154</v>
      </c>
      <c r="B34" s="74"/>
      <c r="C34" s="74"/>
      <c r="D34" s="74"/>
      <c r="E34" s="74"/>
      <c r="F34" s="74"/>
      <c r="G34" s="74"/>
      <c r="H34" s="77"/>
    </row>
    <row r="35" spans="1:8" ht="15.95" customHeight="1">
      <c r="A35" s="27" t="s">
        <v>131</v>
      </c>
      <c r="B35" s="25"/>
      <c r="C35" s="28" t="s">
        <v>206</v>
      </c>
      <c r="D35" s="25"/>
      <c r="E35" s="25"/>
      <c r="F35" s="25"/>
      <c r="G35" s="25"/>
      <c r="H35" s="26"/>
    </row>
    <row r="36" spans="1:8" ht="15.95" customHeight="1">
      <c r="A36" s="29" t="s">
        <v>155</v>
      </c>
      <c r="B36" s="21"/>
      <c r="C36" s="30">
        <v>4</v>
      </c>
      <c r="D36" s="31">
        <v>86</v>
      </c>
      <c r="E36" s="21">
        <v>1</v>
      </c>
      <c r="F36" s="9">
        <f t="shared" ref="F36:F42" si="3">D36*E36</f>
        <v>86</v>
      </c>
      <c r="G36" s="22"/>
      <c r="H36" s="22"/>
    </row>
    <row r="37" spans="1:8" ht="15.95" customHeight="1">
      <c r="A37" s="32" t="s">
        <v>156</v>
      </c>
      <c r="B37" s="21"/>
      <c r="C37" s="33">
        <v>3</v>
      </c>
      <c r="D37" s="31">
        <v>103</v>
      </c>
      <c r="E37" s="21">
        <v>3</v>
      </c>
      <c r="F37" s="9">
        <f t="shared" si="3"/>
        <v>309</v>
      </c>
      <c r="G37" s="22"/>
      <c r="H37" s="22"/>
    </row>
    <row r="38" spans="1:8" ht="15.95" customHeight="1">
      <c r="A38" s="29" t="s">
        <v>157</v>
      </c>
      <c r="B38" s="21"/>
      <c r="C38" s="30">
        <v>5</v>
      </c>
      <c r="D38" s="31">
        <v>103</v>
      </c>
      <c r="E38" s="21">
        <v>3</v>
      </c>
      <c r="F38" s="9">
        <f t="shared" si="3"/>
        <v>309</v>
      </c>
      <c r="G38" s="22"/>
      <c r="H38" s="22"/>
    </row>
    <row r="39" spans="1:8" ht="15.95" customHeight="1">
      <c r="A39" s="34" t="s">
        <v>139</v>
      </c>
      <c r="B39" s="16"/>
      <c r="C39" s="35" t="s">
        <v>4</v>
      </c>
      <c r="D39" s="36"/>
      <c r="E39" s="16"/>
      <c r="F39" s="9"/>
      <c r="G39" s="9"/>
      <c r="H39" s="9"/>
    </row>
    <row r="40" spans="1:8" ht="15.95" customHeight="1">
      <c r="A40" s="32" t="s">
        <v>158</v>
      </c>
      <c r="B40" s="21"/>
      <c r="C40" s="33">
        <v>2</v>
      </c>
      <c r="D40" s="31">
        <v>150</v>
      </c>
      <c r="E40" s="21">
        <v>1</v>
      </c>
      <c r="F40" s="9">
        <f t="shared" si="3"/>
        <v>150</v>
      </c>
      <c r="G40" s="22"/>
      <c r="H40" s="22"/>
    </row>
    <row r="41" spans="1:8" ht="15.95" customHeight="1">
      <c r="A41" s="29" t="s">
        <v>159</v>
      </c>
      <c r="B41" s="21"/>
      <c r="C41" s="30">
        <v>2</v>
      </c>
      <c r="D41" s="31">
        <v>97</v>
      </c>
      <c r="E41" s="21"/>
      <c r="F41" s="9">
        <f t="shared" si="3"/>
        <v>0</v>
      </c>
      <c r="G41" s="22"/>
      <c r="H41" s="22"/>
    </row>
    <row r="42" spans="1:8" ht="15.95" customHeight="1">
      <c r="A42" s="32" t="s">
        <v>160</v>
      </c>
      <c r="B42" s="21"/>
      <c r="C42" s="33">
        <v>2</v>
      </c>
      <c r="D42" s="31">
        <v>152</v>
      </c>
      <c r="E42" s="21">
        <v>2</v>
      </c>
      <c r="F42" s="9">
        <f t="shared" si="3"/>
        <v>304</v>
      </c>
      <c r="G42" s="22"/>
      <c r="H42" s="22"/>
    </row>
    <row r="43" spans="1:8" ht="15.95" customHeight="1">
      <c r="A43" s="20" t="s">
        <v>111</v>
      </c>
      <c r="B43" s="21"/>
      <c r="C43" s="37"/>
      <c r="D43" s="8"/>
      <c r="E43" s="21"/>
      <c r="F43" s="9">
        <f>SUM(F11:F42)</f>
        <v>1585.74</v>
      </c>
      <c r="G43" s="22"/>
      <c r="H43" s="22"/>
    </row>
    <row r="44" spans="1:8" ht="15.95" customHeight="1">
      <c r="A44" s="76" t="s">
        <v>161</v>
      </c>
      <c r="B44" s="74"/>
      <c r="C44" s="74"/>
      <c r="D44" s="74"/>
      <c r="E44" s="74"/>
      <c r="F44" s="74"/>
      <c r="G44" s="74"/>
      <c r="H44" s="77"/>
    </row>
    <row r="45" spans="1:8" ht="15.95" customHeight="1">
      <c r="A45" s="38" t="s">
        <v>162</v>
      </c>
      <c r="B45" s="25"/>
      <c r="C45" s="28" t="s">
        <v>4</v>
      </c>
      <c r="D45" s="25"/>
      <c r="E45" s="25"/>
      <c r="F45" s="25"/>
      <c r="G45" s="25"/>
      <c r="H45" s="26"/>
    </row>
    <row r="46" spans="1:8" ht="17.100000000000001" customHeight="1">
      <c r="A46" s="37" t="s">
        <v>163</v>
      </c>
      <c r="B46" s="21"/>
      <c r="C46" s="37">
        <v>48</v>
      </c>
      <c r="D46" s="8">
        <v>1.63</v>
      </c>
      <c r="E46" s="21">
        <v>24</v>
      </c>
      <c r="F46" s="9">
        <f t="shared" ref="F46:F52" si="4">D46*E46</f>
        <v>39.119999999999997</v>
      </c>
      <c r="G46" s="22"/>
      <c r="H46" s="22"/>
    </row>
    <row r="47" spans="1:8" ht="17.100000000000001" customHeight="1">
      <c r="A47" s="37" t="s">
        <v>164</v>
      </c>
      <c r="B47" s="21"/>
      <c r="C47" s="37">
        <v>24</v>
      </c>
      <c r="D47" s="8">
        <v>1.63</v>
      </c>
      <c r="E47" s="21">
        <v>24</v>
      </c>
      <c r="F47" s="9">
        <f t="shared" si="4"/>
        <v>39.119999999999997</v>
      </c>
      <c r="G47" s="22"/>
      <c r="H47" s="22"/>
    </row>
    <row r="48" spans="1:8" ht="17.100000000000001" customHeight="1">
      <c r="A48" s="37" t="s">
        <v>165</v>
      </c>
      <c r="B48" s="11"/>
      <c r="C48" s="37">
        <v>24</v>
      </c>
      <c r="D48" s="8">
        <v>1.63</v>
      </c>
      <c r="E48" s="11"/>
      <c r="F48" s="9">
        <f t="shared" si="4"/>
        <v>0</v>
      </c>
      <c r="G48" s="11"/>
      <c r="H48" s="11"/>
    </row>
    <row r="49" spans="1:8" ht="17.100000000000001" customHeight="1">
      <c r="A49" s="37" t="s">
        <v>166</v>
      </c>
      <c r="B49" s="11"/>
      <c r="C49" s="37">
        <v>24</v>
      </c>
      <c r="D49" s="8">
        <v>1.63</v>
      </c>
      <c r="E49" s="11"/>
      <c r="F49" s="9">
        <f t="shared" si="4"/>
        <v>0</v>
      </c>
      <c r="G49" s="11"/>
      <c r="H49" s="11"/>
    </row>
    <row r="50" spans="1:8" ht="17.100000000000001" customHeight="1">
      <c r="A50" s="37" t="s">
        <v>167</v>
      </c>
      <c r="B50" s="11"/>
      <c r="C50" s="37">
        <v>24</v>
      </c>
      <c r="D50" s="8">
        <v>1.63</v>
      </c>
      <c r="E50" s="11">
        <v>24</v>
      </c>
      <c r="F50" s="9">
        <f t="shared" si="4"/>
        <v>39.119999999999997</v>
      </c>
      <c r="G50" s="11"/>
      <c r="H50" s="11"/>
    </row>
    <row r="51" spans="1:8" ht="17.100000000000001" customHeight="1">
      <c r="A51" s="30" t="s">
        <v>168</v>
      </c>
      <c r="B51" s="11"/>
      <c r="C51" s="30" t="s">
        <v>169</v>
      </c>
      <c r="D51" s="31">
        <v>9.08</v>
      </c>
      <c r="E51" s="11">
        <v>1</v>
      </c>
      <c r="F51" s="9">
        <f t="shared" si="4"/>
        <v>9.08</v>
      </c>
      <c r="G51" s="11"/>
      <c r="H51" s="11"/>
    </row>
    <row r="52" spans="1:8" ht="15.95" customHeight="1">
      <c r="A52" s="20" t="s">
        <v>170</v>
      </c>
      <c r="B52" s="21"/>
      <c r="C52" s="20" t="s">
        <v>171</v>
      </c>
      <c r="D52" s="8">
        <v>9.08</v>
      </c>
      <c r="E52" s="21">
        <v>1</v>
      </c>
      <c r="F52" s="9">
        <f t="shared" si="4"/>
        <v>9.08</v>
      </c>
      <c r="G52" s="22"/>
      <c r="H52" s="22"/>
    </row>
    <row r="53" spans="1:8" ht="17.100000000000001" customHeight="1">
      <c r="A53" s="39" t="s">
        <v>111</v>
      </c>
      <c r="B53" s="11"/>
      <c r="C53" s="39"/>
      <c r="D53" s="31"/>
      <c r="E53" s="11"/>
      <c r="F53" s="9">
        <f>F46+F47+F48+F49+F50+F51+F52</f>
        <v>135.51999999999998</v>
      </c>
      <c r="G53" s="11"/>
      <c r="H53" s="11"/>
    </row>
    <row r="54" spans="1:8" ht="17.100000000000001" customHeight="1"/>
    <row r="55" spans="1:8" ht="17.100000000000001" customHeight="1"/>
    <row r="56" spans="1:8" ht="17.100000000000001" customHeight="1"/>
    <row r="57" spans="1:8" ht="17.100000000000001" customHeight="1"/>
    <row r="58" spans="1:8" ht="17.100000000000001" customHeight="1"/>
    <row r="59" spans="1:8" ht="17.100000000000001" customHeight="1"/>
    <row r="60" spans="1:8" ht="17.100000000000001" customHeight="1"/>
    <row r="61" spans="1:8" ht="17.100000000000001" customHeight="1"/>
    <row r="62" spans="1:8" ht="17.100000000000001" customHeight="1"/>
    <row r="63" spans="1:8" ht="17.100000000000001" customHeight="1"/>
    <row r="64" spans="1:8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</sheetData>
  <mergeCells count="6">
    <mergeCell ref="A44:H44"/>
    <mergeCell ref="A1:H5"/>
    <mergeCell ref="A6:H6"/>
    <mergeCell ref="A7:H7"/>
    <mergeCell ref="A8:H8"/>
    <mergeCell ref="A34:H34"/>
  </mergeCells>
  <pageMargins left="0.25" right="0.25" top="0" bottom="0" header="0" footer="0"/>
  <pageSetup scale="8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topLeftCell="A6" workbookViewId="0">
      <selection activeCell="L11" sqref="L11"/>
    </sheetView>
  </sheetViews>
  <sheetFormatPr defaultColWidth="9" defaultRowHeight="15"/>
  <cols>
    <col min="1" max="1" width="26" customWidth="1"/>
    <col min="2" max="2" width="13.5703125" customWidth="1"/>
    <col min="3" max="3" width="7.7109375" customWidth="1"/>
    <col min="4" max="4" width="9.7109375" customWidth="1"/>
    <col min="5" max="5" width="10.5703125" customWidth="1"/>
    <col min="6" max="7" width="9.7109375" customWidth="1"/>
    <col min="8" max="8" width="11.7109375" customWidth="1"/>
  </cols>
  <sheetData>
    <row r="1" spans="1:8">
      <c r="A1" s="75"/>
      <c r="B1" s="75"/>
      <c r="C1" s="75"/>
      <c r="D1" s="75"/>
      <c r="E1" s="75"/>
      <c r="F1" s="75"/>
      <c r="G1" s="75"/>
      <c r="H1" s="75"/>
    </row>
    <row r="2" spans="1:8">
      <c r="A2" s="75"/>
      <c r="B2" s="75"/>
      <c r="C2" s="75"/>
      <c r="D2" s="75"/>
      <c r="E2" s="75"/>
      <c r="F2" s="75"/>
      <c r="G2" s="75"/>
      <c r="H2" s="75"/>
    </row>
    <row r="3" spans="1:8">
      <c r="A3" s="75"/>
      <c r="B3" s="75"/>
      <c r="C3" s="75"/>
      <c r="D3" s="75"/>
      <c r="E3" s="75"/>
      <c r="F3" s="75"/>
      <c r="G3" s="75"/>
      <c r="H3" s="75"/>
    </row>
    <row r="4" spans="1:8">
      <c r="A4" s="75"/>
      <c r="B4" s="75"/>
      <c r="C4" s="75"/>
      <c r="D4" s="75"/>
      <c r="E4" s="75"/>
      <c r="F4" s="75"/>
      <c r="G4" s="75"/>
      <c r="H4" s="75"/>
    </row>
    <row r="5" spans="1:8">
      <c r="A5" s="75"/>
      <c r="B5" s="75"/>
      <c r="C5" s="75"/>
      <c r="D5" s="75"/>
      <c r="E5" s="75"/>
      <c r="F5" s="75"/>
      <c r="G5" s="75"/>
      <c r="H5" s="75"/>
    </row>
    <row r="6" spans="1:8" ht="27.75" customHeight="1">
      <c r="A6" s="72" t="s">
        <v>0</v>
      </c>
      <c r="B6" s="72"/>
      <c r="C6" s="72"/>
      <c r="D6" s="72"/>
      <c r="E6" s="72"/>
      <c r="F6" s="72"/>
      <c r="G6" s="72"/>
      <c r="H6" s="72"/>
    </row>
    <row r="7" spans="1:8" ht="15.75">
      <c r="A7" s="73" t="s">
        <v>172</v>
      </c>
      <c r="B7" s="73"/>
      <c r="C7" s="73"/>
      <c r="D7" s="73"/>
      <c r="E7" s="73"/>
      <c r="F7" s="73"/>
      <c r="G7" s="73"/>
      <c r="H7" s="73"/>
    </row>
    <row r="8" spans="1:8" ht="15.75">
      <c r="A8" s="78" t="s">
        <v>210</v>
      </c>
      <c r="B8" s="78"/>
      <c r="C8" s="78"/>
      <c r="D8" s="78"/>
      <c r="E8" s="78"/>
      <c r="F8" s="78"/>
      <c r="G8" s="78"/>
      <c r="H8" s="78"/>
    </row>
    <row r="9" spans="1:8" ht="21">
      <c r="A9" s="2" t="s">
        <v>173</v>
      </c>
      <c r="B9" s="3" t="s">
        <v>174</v>
      </c>
      <c r="C9" s="3" t="s">
        <v>4</v>
      </c>
      <c r="D9" s="4" t="s">
        <v>175</v>
      </c>
      <c r="E9" s="5" t="s">
        <v>6</v>
      </c>
      <c r="F9" s="3" t="s">
        <v>7</v>
      </c>
      <c r="G9" s="3" t="s">
        <v>8</v>
      </c>
      <c r="H9" s="3" t="s">
        <v>8</v>
      </c>
    </row>
    <row r="10" spans="1:8" ht="15.75">
      <c r="A10" s="6" t="s">
        <v>176</v>
      </c>
      <c r="B10" s="7"/>
      <c r="C10" s="6">
        <v>2</v>
      </c>
      <c r="D10" s="8">
        <v>14.51</v>
      </c>
      <c r="E10" s="7">
        <v>1</v>
      </c>
      <c r="F10" s="9">
        <f t="shared" ref="F10:F16" si="0">D10*E10</f>
        <v>14.51</v>
      </c>
      <c r="G10" s="10"/>
      <c r="H10" s="11"/>
    </row>
    <row r="11" spans="1:8" ht="15.75">
      <c r="A11" s="6" t="s">
        <v>177</v>
      </c>
      <c r="B11" s="7"/>
      <c r="C11" s="6">
        <v>1</v>
      </c>
      <c r="D11" s="8">
        <v>12.69</v>
      </c>
      <c r="E11" s="7"/>
      <c r="F11" s="9">
        <f t="shared" si="0"/>
        <v>0</v>
      </c>
      <c r="G11" s="10"/>
      <c r="H11" s="10"/>
    </row>
    <row r="12" spans="1:8" ht="15.75">
      <c r="A12" s="6" t="s">
        <v>178</v>
      </c>
      <c r="B12" s="7"/>
      <c r="C12" s="6">
        <v>4</v>
      </c>
      <c r="D12" s="8"/>
      <c r="E12" s="7">
        <v>3</v>
      </c>
      <c r="F12" s="9">
        <f t="shared" si="0"/>
        <v>0</v>
      </c>
      <c r="G12" s="10"/>
      <c r="H12" s="10"/>
    </row>
    <row r="13" spans="1:8" ht="15.75">
      <c r="A13" s="6" t="s">
        <v>179</v>
      </c>
      <c r="B13" s="7"/>
      <c r="C13" s="6">
        <v>24</v>
      </c>
      <c r="D13" s="8">
        <v>1.65</v>
      </c>
      <c r="E13" s="7">
        <v>12</v>
      </c>
      <c r="F13" s="9">
        <f t="shared" si="0"/>
        <v>19.799999999999997</v>
      </c>
      <c r="G13" s="10"/>
      <c r="H13" s="10"/>
    </row>
    <row r="14" spans="1:8" ht="15.75">
      <c r="A14" s="6" t="s">
        <v>180</v>
      </c>
      <c r="B14" s="7"/>
      <c r="C14" s="6">
        <v>6</v>
      </c>
      <c r="D14" s="8">
        <v>3.97</v>
      </c>
      <c r="E14" s="7"/>
      <c r="F14" s="9">
        <f t="shared" si="0"/>
        <v>0</v>
      </c>
      <c r="G14" s="10"/>
      <c r="H14" s="10"/>
    </row>
    <row r="15" spans="1:8" ht="15.75">
      <c r="A15" s="6" t="s">
        <v>181</v>
      </c>
      <c r="B15" s="7"/>
      <c r="C15" s="6">
        <v>36</v>
      </c>
      <c r="D15" s="8">
        <v>1.89</v>
      </c>
      <c r="E15" s="7">
        <v>24</v>
      </c>
      <c r="F15" s="9">
        <f t="shared" si="0"/>
        <v>45.36</v>
      </c>
      <c r="G15" s="10"/>
      <c r="H15" s="10"/>
    </row>
    <row r="16" spans="1:8" ht="15.75">
      <c r="A16" s="6" t="s">
        <v>182</v>
      </c>
      <c r="B16" s="7"/>
      <c r="C16" s="6">
        <v>36</v>
      </c>
      <c r="D16" s="8">
        <v>2.16</v>
      </c>
      <c r="E16" s="7">
        <v>36</v>
      </c>
      <c r="F16" s="9">
        <f t="shared" si="0"/>
        <v>77.760000000000005</v>
      </c>
      <c r="G16" s="10"/>
      <c r="H16" s="10"/>
    </row>
    <row r="17" spans="1:8" ht="15.75">
      <c r="A17" s="6" t="s">
        <v>183</v>
      </c>
      <c r="B17" s="7"/>
      <c r="C17" s="6">
        <v>12</v>
      </c>
      <c r="D17" s="8">
        <v>0.36</v>
      </c>
      <c r="E17" s="7"/>
      <c r="F17" s="9">
        <f t="shared" ref="F17:F37" si="1">D17*E17</f>
        <v>0</v>
      </c>
      <c r="G17" s="10"/>
      <c r="H17" s="10"/>
    </row>
    <row r="18" spans="1:8" ht="15.75">
      <c r="A18" s="6" t="s">
        <v>184</v>
      </c>
      <c r="B18" s="7"/>
      <c r="C18" s="6">
        <v>12</v>
      </c>
      <c r="D18" s="8">
        <v>3.37</v>
      </c>
      <c r="E18" s="7">
        <v>6</v>
      </c>
      <c r="F18" s="9">
        <f t="shared" si="1"/>
        <v>20.22</v>
      </c>
      <c r="G18" s="10"/>
      <c r="H18" s="10"/>
    </row>
    <row r="19" spans="1:8" ht="15.75">
      <c r="A19" s="6" t="s">
        <v>185</v>
      </c>
      <c r="B19" s="7"/>
      <c r="C19" s="6">
        <v>6</v>
      </c>
      <c r="D19" s="8">
        <v>2.46</v>
      </c>
      <c r="E19" s="7"/>
      <c r="F19" s="9">
        <f t="shared" si="1"/>
        <v>0</v>
      </c>
      <c r="G19" s="10"/>
      <c r="H19" s="10"/>
    </row>
    <row r="20" spans="1:8" ht="15.75">
      <c r="A20" s="6" t="s">
        <v>186</v>
      </c>
      <c r="B20" s="7"/>
      <c r="C20" s="6">
        <v>12</v>
      </c>
      <c r="D20" s="8">
        <v>3.19</v>
      </c>
      <c r="E20" s="7"/>
      <c r="F20" s="9">
        <f t="shared" si="1"/>
        <v>0</v>
      </c>
      <c r="G20" s="10"/>
      <c r="H20" s="10"/>
    </row>
    <row r="21" spans="1:8" ht="15.75">
      <c r="A21" s="6" t="s">
        <v>187</v>
      </c>
      <c r="B21" s="7"/>
      <c r="C21" s="6">
        <v>12</v>
      </c>
      <c r="D21" s="8">
        <v>3.21</v>
      </c>
      <c r="E21" s="7"/>
      <c r="F21" s="9">
        <f t="shared" si="1"/>
        <v>0</v>
      </c>
      <c r="G21" s="10"/>
      <c r="H21" s="10"/>
    </row>
    <row r="22" spans="1:8" ht="15.75">
      <c r="A22" s="6" t="s">
        <v>188</v>
      </c>
      <c r="B22" s="7"/>
      <c r="C22" s="6">
        <v>6</v>
      </c>
      <c r="D22" s="8">
        <v>2.78</v>
      </c>
      <c r="E22" s="7">
        <v>2</v>
      </c>
      <c r="F22" s="9">
        <f t="shared" si="1"/>
        <v>5.56</v>
      </c>
      <c r="G22" s="10"/>
      <c r="H22" s="10"/>
    </row>
    <row r="23" spans="1:8" ht="15.75">
      <c r="A23" s="6" t="s">
        <v>189</v>
      </c>
      <c r="B23" s="7"/>
      <c r="C23" s="6">
        <v>6</v>
      </c>
      <c r="D23" s="8">
        <v>2.5499999999999998</v>
      </c>
      <c r="E23" s="7"/>
      <c r="F23" s="9">
        <f t="shared" si="1"/>
        <v>0</v>
      </c>
      <c r="G23" s="10"/>
      <c r="H23" s="10"/>
    </row>
    <row r="24" spans="1:8" ht="15.75">
      <c r="A24" s="6" t="s">
        <v>190</v>
      </c>
      <c r="B24" s="7"/>
      <c r="C24" s="6">
        <v>6</v>
      </c>
      <c r="D24" s="8">
        <v>3.19</v>
      </c>
      <c r="E24" s="7"/>
      <c r="F24" s="9">
        <f t="shared" si="1"/>
        <v>0</v>
      </c>
      <c r="G24" s="10"/>
      <c r="H24" s="10"/>
    </row>
    <row r="25" spans="1:8" ht="15.75">
      <c r="A25" s="6" t="s">
        <v>191</v>
      </c>
      <c r="B25" s="7"/>
      <c r="C25" s="6">
        <v>12</v>
      </c>
      <c r="D25" s="8">
        <v>3.19</v>
      </c>
      <c r="E25" s="7"/>
      <c r="F25" s="9">
        <f t="shared" si="1"/>
        <v>0</v>
      </c>
      <c r="G25" s="10"/>
      <c r="H25" s="10"/>
    </row>
    <row r="26" spans="1:8" ht="15.75">
      <c r="A26" s="6" t="s">
        <v>192</v>
      </c>
      <c r="B26" s="7"/>
      <c r="C26" s="6">
        <v>24</v>
      </c>
      <c r="D26" s="8">
        <v>0.36</v>
      </c>
      <c r="E26" s="7">
        <v>24</v>
      </c>
      <c r="F26" s="9">
        <f t="shared" si="1"/>
        <v>8.64</v>
      </c>
      <c r="G26" s="10"/>
      <c r="H26" s="10"/>
    </row>
    <row r="27" spans="1:8" ht="15.75">
      <c r="A27" s="6" t="s">
        <v>193</v>
      </c>
      <c r="B27" s="7"/>
      <c r="C27" s="6">
        <v>36</v>
      </c>
      <c r="D27" s="8">
        <v>2.54</v>
      </c>
      <c r="E27" s="7">
        <v>12</v>
      </c>
      <c r="F27" s="9">
        <f t="shared" si="1"/>
        <v>30.48</v>
      </c>
      <c r="G27" s="10"/>
      <c r="H27" s="10"/>
    </row>
    <row r="28" spans="1:8" ht="15.75">
      <c r="A28" s="6" t="s">
        <v>194</v>
      </c>
      <c r="B28" s="7"/>
      <c r="C28" s="6" t="s">
        <v>169</v>
      </c>
      <c r="D28" s="8"/>
      <c r="E28" s="7"/>
      <c r="F28" s="9">
        <f t="shared" ref="F28" si="2">D28*E28</f>
        <v>0</v>
      </c>
      <c r="G28" s="10"/>
      <c r="H28" s="10"/>
    </row>
    <row r="29" spans="1:8" ht="15.75">
      <c r="A29" s="6" t="s">
        <v>195</v>
      </c>
      <c r="B29" s="7"/>
      <c r="C29" s="6">
        <v>24</v>
      </c>
      <c r="D29" s="8">
        <v>0.87</v>
      </c>
      <c r="E29" s="7">
        <v>12</v>
      </c>
      <c r="F29" s="9">
        <f t="shared" si="1"/>
        <v>10.44</v>
      </c>
      <c r="G29" s="10"/>
      <c r="H29" s="10"/>
    </row>
    <row r="30" spans="1:8" ht="15.75">
      <c r="A30" s="6" t="s">
        <v>196</v>
      </c>
      <c r="B30" s="7"/>
      <c r="C30" s="6" t="s">
        <v>171</v>
      </c>
      <c r="D30" s="8">
        <v>4.67</v>
      </c>
      <c r="E30" s="7"/>
      <c r="F30" s="9">
        <f t="shared" si="1"/>
        <v>0</v>
      </c>
      <c r="G30" s="10"/>
      <c r="H30" s="10"/>
    </row>
    <row r="31" spans="1:8" ht="15.75">
      <c r="A31" s="6" t="s">
        <v>197</v>
      </c>
      <c r="B31" s="7"/>
      <c r="C31" s="6" t="s">
        <v>171</v>
      </c>
      <c r="D31" s="8">
        <v>3.83</v>
      </c>
      <c r="E31" s="7"/>
      <c r="F31" s="9">
        <f t="shared" si="1"/>
        <v>0</v>
      </c>
      <c r="G31" s="10"/>
      <c r="H31" s="10"/>
    </row>
    <row r="32" spans="1:8" ht="15.75">
      <c r="A32" s="6" t="s">
        <v>208</v>
      </c>
      <c r="B32" s="7"/>
      <c r="C32" s="6">
        <v>24</v>
      </c>
      <c r="D32" s="8">
        <v>1.18</v>
      </c>
      <c r="E32" s="7">
        <v>14</v>
      </c>
      <c r="F32" s="9">
        <f t="shared" si="1"/>
        <v>16.52</v>
      </c>
      <c r="G32" s="10"/>
      <c r="H32" s="10"/>
    </row>
    <row r="33" spans="1:8" ht="15.75">
      <c r="A33" s="6" t="s">
        <v>198</v>
      </c>
      <c r="B33" s="7"/>
      <c r="C33" s="6" t="s">
        <v>199</v>
      </c>
      <c r="D33" s="8">
        <v>56.88</v>
      </c>
      <c r="E33" s="7">
        <v>1</v>
      </c>
      <c r="F33" s="9">
        <f t="shared" si="1"/>
        <v>56.88</v>
      </c>
      <c r="G33" s="10"/>
      <c r="H33" s="10"/>
    </row>
    <row r="34" spans="1:8" ht="15.75">
      <c r="A34" s="6" t="s">
        <v>200</v>
      </c>
      <c r="B34" s="7"/>
      <c r="C34" s="6">
        <v>24</v>
      </c>
      <c r="D34" s="8">
        <v>0.69</v>
      </c>
      <c r="E34" s="7">
        <v>6</v>
      </c>
      <c r="F34" s="9">
        <f t="shared" si="1"/>
        <v>4.1399999999999997</v>
      </c>
      <c r="G34" s="10"/>
      <c r="H34" s="10"/>
    </row>
    <row r="35" spans="1:8" ht="15.75">
      <c r="A35" s="6" t="s">
        <v>201</v>
      </c>
      <c r="B35" s="7"/>
      <c r="C35" s="6" t="s">
        <v>171</v>
      </c>
      <c r="D35" s="8">
        <v>3.11</v>
      </c>
      <c r="E35" s="7"/>
      <c r="F35" s="9">
        <f t="shared" si="1"/>
        <v>0</v>
      </c>
      <c r="G35" s="10"/>
      <c r="H35" s="10"/>
    </row>
    <row r="36" spans="1:8">
      <c r="A36" s="12" t="s">
        <v>202</v>
      </c>
      <c r="B36" s="7"/>
      <c r="C36" s="12">
        <v>2</v>
      </c>
      <c r="D36" s="8">
        <v>4.28</v>
      </c>
      <c r="E36" s="7">
        <v>1</v>
      </c>
      <c r="F36" s="9">
        <f t="shared" si="1"/>
        <v>4.28</v>
      </c>
      <c r="G36" s="10"/>
      <c r="H36" s="10"/>
    </row>
    <row r="37" spans="1:8" ht="15.75">
      <c r="A37" s="6" t="s">
        <v>203</v>
      </c>
      <c r="B37" s="7"/>
      <c r="C37" s="6">
        <v>2</v>
      </c>
      <c r="D37" s="8"/>
      <c r="E37" s="7">
        <v>2</v>
      </c>
      <c r="F37" s="9">
        <f t="shared" si="1"/>
        <v>0</v>
      </c>
      <c r="G37" s="10"/>
      <c r="H37" s="10"/>
    </row>
    <row r="38" spans="1:8" ht="15.75">
      <c r="A38" s="6" t="s">
        <v>204</v>
      </c>
      <c r="B38" s="6"/>
      <c r="C38" s="6"/>
      <c r="D38" s="8"/>
      <c r="E38" s="7"/>
      <c r="F38" s="9">
        <f>F10+F11+F12+F13+F14+F15+F16+F17+F18+F19+F20+F21+F22+F23+F24+F25+F26+F27+F29+F30+F31+F32+F33+F34+F35+F36+F37</f>
        <v>314.58999999999997</v>
      </c>
      <c r="G38" s="10"/>
      <c r="H38" s="10"/>
    </row>
  </sheetData>
  <mergeCells count="4">
    <mergeCell ref="A6:H6"/>
    <mergeCell ref="A7:H7"/>
    <mergeCell ref="A8:H8"/>
    <mergeCell ref="A1:H5"/>
  </mergeCells>
  <pageMargins left="0.7" right="0.7" top="0.75" bottom="0.75" header="0.3" footer="0.3"/>
  <pageSetup scale="8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Liquors, Wines, Liqueurs</vt:lpstr>
      <vt:lpstr>Beer, paper and NA bev</vt:lpstr>
      <vt:lpstr>Dry Goods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crippy</dc:creator>
  <cp:lastModifiedBy>Morgan Griffin</cp:lastModifiedBy>
  <cp:lastPrinted>2023-07-15T17:38:00Z</cp:lastPrinted>
  <dcterms:created xsi:type="dcterms:W3CDTF">2010-10-26T14:45:00Z</dcterms:created>
  <dcterms:modified xsi:type="dcterms:W3CDTF">2023-09-12T19:52:53Z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E0C06607B2C34DA49C074B33F707D05C</vt:lpwstr>
  </property>
  <property fmtid="{D5CDD505-2E9C-101B-9397-08002B2CF9AE}" pid="3" name="KSOProductBuildVer">
    <vt:lpwstr>1033-11.2.0.11219</vt:lpwstr>
  </property>
</Properties>
</file>