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aula\sptech\pesquisa e inovação\sprint_02\sprint_grupo7\TI\"/>
    </mc:Choice>
  </mc:AlternateContent>
  <xr:revisionPtr revIDLastSave="0" documentId="13_ncr:1_{93E06F7E-F1C4-4B6D-A377-A4AAFBDB68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  <c r="Q4" i="1"/>
  <c r="Q5" i="1"/>
  <c r="Q6" i="1"/>
  <c r="Q7" i="1" l="1"/>
</calcChain>
</file>

<file path=xl/sharedStrings.xml><?xml version="1.0" encoding="utf-8"?>
<sst xmlns="http://schemas.openxmlformats.org/spreadsheetml/2006/main" count="214" uniqueCount="96">
  <si>
    <t>Descrição</t>
  </si>
  <si>
    <t>Funcionalidade</t>
  </si>
  <si>
    <t>Classificação</t>
  </si>
  <si>
    <t>Tela Cadastro</t>
  </si>
  <si>
    <t xml:space="preserve">Tela Login </t>
  </si>
  <si>
    <t xml:space="preserve">Funcional </t>
  </si>
  <si>
    <t>Funcional</t>
  </si>
  <si>
    <t>Essencial</t>
  </si>
  <si>
    <t>Importante</t>
  </si>
  <si>
    <t>Tela Inicial</t>
  </si>
  <si>
    <t>Footer</t>
  </si>
  <si>
    <t>Tela Suporte</t>
  </si>
  <si>
    <t>Desejável</t>
  </si>
  <si>
    <t>Tela Sobre Nós</t>
  </si>
  <si>
    <t>Barra de Menu (Tela Perfil)</t>
  </si>
  <si>
    <t>Tela Perfil</t>
  </si>
  <si>
    <t>Gráfico com dados do sensor.</t>
  </si>
  <si>
    <t>Botões: Perfil; Dados; Evolução com Diaria, Semanal e Mensal; Sair; todos redirecionam.</t>
  </si>
  <si>
    <t>Botões: recursos; sobre nós; sua conta; suporte; rede social. Campo email para receber informações da plataforma.</t>
  </si>
  <si>
    <t>Botão: Recursos; para redirecionar para recursos.</t>
  </si>
  <si>
    <t>Botão: Sobre Nós; para redirecionamento de página.</t>
  </si>
  <si>
    <t>Campos: Foto de Perfil; Plano de Fundo; Nome; CPF/CNPJ; Email; Alteral Senha; Repetir Senha; todos tem a ação de atualizar.</t>
  </si>
  <si>
    <t>TOTAL</t>
  </si>
  <si>
    <t>TAMANHO</t>
  </si>
  <si>
    <t>PRIORIDADE</t>
  </si>
  <si>
    <t>SPRINT</t>
  </si>
  <si>
    <t>TAMANHO(NUMBER)</t>
  </si>
  <si>
    <t>Banco de dados MYSQL</t>
  </si>
  <si>
    <t>Não funcional</t>
  </si>
  <si>
    <t>Modelagem lógica</t>
  </si>
  <si>
    <t>Script banco de dados</t>
  </si>
  <si>
    <t>Planilha de riscos</t>
  </si>
  <si>
    <t xml:space="preserve">Não funcional </t>
  </si>
  <si>
    <t>Diagrama de solução</t>
  </si>
  <si>
    <t>Cabeçalho</t>
  </si>
  <si>
    <t>Teste com os sensores</t>
  </si>
  <si>
    <t xml:space="preserve">Customização da API </t>
  </si>
  <si>
    <t>G</t>
  </si>
  <si>
    <t>M</t>
  </si>
  <si>
    <t>P</t>
  </si>
  <si>
    <t>GG</t>
  </si>
  <si>
    <t>SP2 B</t>
  </si>
  <si>
    <t>SP2 C</t>
  </si>
  <si>
    <t>SP2 A</t>
  </si>
  <si>
    <t>SPRINT 1</t>
  </si>
  <si>
    <t>SP2 D</t>
  </si>
  <si>
    <t>SPRINT2A</t>
  </si>
  <si>
    <t>SPRINT2D</t>
  </si>
  <si>
    <t>Documentação</t>
  </si>
  <si>
    <t>Diagrama de négocio</t>
  </si>
  <si>
    <t>Formalização do projeto garantindo a sua continuidade.</t>
  </si>
  <si>
    <t>Simulador financeiro</t>
  </si>
  <si>
    <t>Otimização do simulador financeiro</t>
  </si>
  <si>
    <t>Protótipo do site</t>
  </si>
  <si>
    <t>Definição do sensor</t>
  </si>
  <si>
    <t>Integração com banco de dados</t>
  </si>
  <si>
    <t xml:space="preserve">Métricas </t>
  </si>
  <si>
    <t>Otimização da ferramenta de gestão</t>
  </si>
  <si>
    <t>Teste integrado do analytics</t>
  </si>
  <si>
    <t>Teste integrado da solução de IoT</t>
  </si>
  <si>
    <t>Teste integrado (Arduíno + DB)</t>
  </si>
  <si>
    <t>Requisitos na ferramenta</t>
  </si>
  <si>
    <t>Fluxograma do suporte</t>
  </si>
  <si>
    <t>Documento de Mudança</t>
  </si>
  <si>
    <t>Tela dashboard - com CHARTJS</t>
  </si>
  <si>
    <t>Campos para receber o email ou nome do usuário; senha e uma url que transporta para página de cadastro; VALIDAÇÃO, ESTILIZAÇÃO</t>
  </si>
  <si>
    <t>Vai receber os campos: email e  senha com confirmação e validação da mesma; nome completo;CNPJ, telefone; nome da empresa; CEP; UF; cidade; bairro; rua e complemento.</t>
  </si>
  <si>
    <t>Representação de processos do produto.</t>
  </si>
  <si>
    <t>Customizar as API com base no dashboard e no sensor utilizado.</t>
  </si>
  <si>
    <t>Testando a acertividade dos sensores.</t>
  </si>
  <si>
    <t>Solução do nosso projeto.</t>
  </si>
  <si>
    <t>Definir impacto e probabilidades dos riscos.</t>
  </si>
  <si>
    <t>Criação das entidades e inserção de dados.</t>
  </si>
  <si>
    <t>Relacionamento entre as entidades.</t>
  </si>
  <si>
    <t>Linguagem de banco de dados utilizado no projeto.</t>
  </si>
  <si>
    <t>Botões: recursos; suporte; home, sobre nós, simulador financeiro e conta.</t>
  </si>
  <si>
    <t>Definimos qual sensor será implementado no projeto.</t>
  </si>
  <si>
    <t>Integração das métricas dentro do banco de dados.</t>
  </si>
  <si>
    <t>Otimização e classificação de requisitos na ferramenta de gestão.</t>
  </si>
  <si>
    <t>Requisisto definidos na ferramenta de gestão</t>
  </si>
  <si>
    <t>Simulador de valores de perda também e ganhos do cliente.</t>
  </si>
  <si>
    <t>Tela recursos</t>
  </si>
  <si>
    <t>Tela onde o usuário poderá falar conosco através de um text-box.</t>
  </si>
  <si>
    <t>Realizado através do figma para criar o design das páginas.</t>
  </si>
  <si>
    <t>Otimizamos para um simulador mais simples e que trazem mais dados.</t>
  </si>
  <si>
    <t>Dados coletados pelos sensores, já guardado nas tabelas.</t>
  </si>
  <si>
    <t>PP</t>
  </si>
  <si>
    <t>Indicação e classificação das métricas.</t>
  </si>
  <si>
    <t>Sensor de umidade enviando métricas em tempo real para o website.</t>
  </si>
  <si>
    <t>Estará uma explicação do sensor utilizado.</t>
  </si>
  <si>
    <t>Inserts banco de dados</t>
  </si>
  <si>
    <t>Inserindo dados no banco de dados para simulação.</t>
  </si>
  <si>
    <t>SPRINT 2C</t>
  </si>
  <si>
    <t>SPRINT 2B</t>
  </si>
  <si>
    <t>SPRINT 3</t>
  </si>
  <si>
    <t>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</si>
</sst>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91D12"/>
        <bgColor indexed="64"/>
      </patternFill>
    </fill>
    <fill>
      <patternFill patternType="solid">
        <fgColor rgb="FFFFF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theme="4" tint="-0.249977111117893"/>
      </left>
      <right style="thin">
        <color rgb="FF191D12"/>
      </right>
      <top/>
      <bottom/>
      <diagonal/>
    </border>
    <border>
      <left/>
      <right style="thin">
        <color rgb="FF191D12"/>
      </right>
      <top/>
      <bottom/>
      <diagonal/>
    </border>
    <border>
      <left style="thin">
        <color rgb="FF191D12"/>
      </left>
      <right style="thin">
        <color rgb="FF191D12"/>
      </right>
      <top style="thin">
        <color rgb="FF191D12"/>
      </top>
      <bottom/>
      <diagonal/>
    </border>
    <border>
      <left style="thin">
        <color theme="4" tint="-0.249977111117893"/>
      </left>
      <right style="thin">
        <color rgb="FF191D12"/>
      </right>
      <top style="thin">
        <color rgb="FF191D12"/>
      </top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/>
      <diagonal/>
    </border>
    <border>
      <left style="thin">
        <color rgb="FF191D12"/>
      </left>
      <right style="thin">
        <color theme="4" tint="-0.249977111117893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 style="thin">
        <color theme="4" tint="-0.249977111117893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 style="thin">
        <color rgb="FF191D12"/>
      </bottom>
      <diagonal/>
    </border>
    <border>
      <left style="thin">
        <color rgb="FF191D12"/>
      </left>
      <right/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 style="thin">
        <color theme="4" tint="-0.249977111117893"/>
      </top>
      <bottom/>
      <diagonal/>
    </border>
    <border>
      <left style="thin">
        <color rgb="FF191D12"/>
      </left>
      <right style="thin">
        <color rgb="FF191D12"/>
      </right>
      <top/>
      <bottom style="thin">
        <color rgb="FF191D12"/>
      </bottom>
      <diagonal/>
    </border>
    <border>
      <left/>
      <right style="thin">
        <color rgb="FF191D12"/>
      </right>
      <top style="thin">
        <color rgb="FF191D12"/>
      </top>
      <bottom style="thin">
        <color rgb="FF191D12"/>
      </bottom>
      <diagonal/>
    </border>
    <border>
      <left style="thin">
        <color rgb="FF191D12"/>
      </left>
      <right style="thin">
        <color rgb="FF191D12"/>
      </right>
      <top/>
      <bottom/>
      <diagonal/>
    </border>
    <border>
      <left style="thin">
        <color rgb="FF191D12"/>
      </left>
      <right/>
      <top style="thin">
        <color rgb="FF191D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191D12"/>
      </top>
      <bottom style="thin">
        <color rgb="FF191D12"/>
      </bottom>
      <diagonal/>
    </border>
    <border>
      <left/>
      <right/>
      <top/>
      <bottom style="thin">
        <color rgb="FF191D12"/>
      </bottom>
      <diagonal/>
    </border>
    <border>
      <left/>
      <right style="thin">
        <color rgb="FF191D12"/>
      </right>
      <top/>
      <bottom style="thin">
        <color rgb="FF191D12"/>
      </bottom>
      <diagonal/>
    </border>
    <border>
      <left/>
      <right/>
      <top style="thin">
        <color rgb="FF191D12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91D12"/>
      </left>
      <right/>
      <top/>
      <bottom style="thin">
        <color rgb="FF191D12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0" xfId="0" applyFill="1"/>
    <xf numFmtId="0" fontId="8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5" borderId="0" xfId="0" applyFill="1"/>
    <xf numFmtId="0" fontId="6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AF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191D12"/>
        </left>
        <right/>
        <top style="thin">
          <color rgb="FF191D12"/>
        </top>
        <bottom style="thin">
          <color rgb="FF191D1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/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4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1E54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-0.249977111117893"/>
        </left>
        <right style="thin">
          <color theme="4" tint="-0.249977111117893"/>
        </right>
        <top/>
        <bottom/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ecnosolo" pivot="0" count="1" xr9:uid="{00000000-0011-0000-FFFF-FFFF00000000}">
      <tableStyleElement type="wholeTable" dxfId="13"/>
    </tableStyle>
  </tableStyles>
  <colors>
    <mruColors>
      <color rgb="FF191D12"/>
      <color rgb="FFFFFAF6"/>
      <color rgb="FF1E54CC"/>
      <color rgb="FF4C73C0"/>
      <color rgb="FF3D8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quisitos" displayName="Requisitos" ref="A1:H36" headerRowDxfId="12" dataDxfId="10" totalsRowDxfId="8" headerRowBorderDxfId="11" tableBorderDxfId="9">
  <autoFilter ref="A1:H3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A2:H36">
    <sortCondition ref="H2:H36"/>
  </sortState>
  <tableColumns count="8">
    <tableColumn id="1" xr3:uid="{00000000-0010-0000-0000-000001000000}" name="Requisito" totalsRowLabel="Total" dataDxfId="7"/>
    <tableColumn id="2" xr3:uid="{00000000-0010-0000-0000-000002000000}" name="Descrição" dataDxfId="6"/>
    <tableColumn id="3" xr3:uid="{00000000-0010-0000-0000-000003000000}" name="Funcionalidade" dataDxfId="5"/>
    <tableColumn id="4" xr3:uid="{00000000-0010-0000-0000-000004000000}" name="Classificação" totalsRowFunction="count" dataDxfId="4"/>
    <tableColumn id="6" xr3:uid="{00000000-0010-0000-0000-000006000000}" name="TAMANHO" dataDxfId="3"/>
    <tableColumn id="7" xr3:uid="{00000000-0010-0000-0000-000007000000}" name="TAMANHO(NUMBER)" dataDxfId="2"/>
    <tableColumn id="8" xr3:uid="{00000000-0010-0000-0000-000008000000}" name="PRIORIDADE" dataDxfId="1"/>
    <tableColumn id="9" xr3:uid="{00000000-0010-0000-0000-000009000000}" name="SPRINT" dataDxfId="0"/>
  </tableColumns>
  <tableStyleInfo name="Tecnosolo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6"/>
  <sheetViews>
    <sheetView showGridLines="0" tabSelected="1" zoomScale="70" zoomScaleNormal="70" workbookViewId="0">
      <selection activeCell="B33" sqref="B33"/>
    </sheetView>
  </sheetViews>
  <sheetFormatPr defaultRowHeight="15" x14ac:dyDescent="0.25"/>
  <cols>
    <col min="1" max="1" width="43.42578125" bestFit="1" customWidth="1"/>
    <col min="2" max="2" width="56.7109375" customWidth="1"/>
    <col min="3" max="3" width="20.7109375" bestFit="1" customWidth="1"/>
    <col min="4" max="4" width="18.28515625" bestFit="1" customWidth="1"/>
    <col min="5" max="5" width="14.7109375" bestFit="1" customWidth="1"/>
    <col min="6" max="6" width="28.140625" bestFit="1" customWidth="1"/>
    <col min="7" max="8" width="18.7109375" customWidth="1"/>
    <col min="9" max="10" width="10.28515625" customWidth="1"/>
    <col min="16" max="16" width="20.42578125" bestFit="1" customWidth="1"/>
    <col min="17" max="17" width="9.5703125" bestFit="1" customWidth="1"/>
  </cols>
  <sheetData>
    <row r="1" spans="1:17" ht="48.75" customHeight="1" x14ac:dyDescent="0.25">
      <c r="A1" s="25" t="s">
        <v>95</v>
      </c>
      <c r="B1" s="23" t="s">
        <v>0</v>
      </c>
      <c r="C1" s="24" t="s">
        <v>1</v>
      </c>
      <c r="D1" s="26" t="s">
        <v>2</v>
      </c>
      <c r="E1" s="26" t="s">
        <v>23</v>
      </c>
      <c r="F1" s="26" t="s">
        <v>26</v>
      </c>
      <c r="G1" s="26" t="s">
        <v>24</v>
      </c>
      <c r="H1" s="26" t="s">
        <v>25</v>
      </c>
    </row>
    <row r="2" spans="1:17" ht="43.5" customHeight="1" x14ac:dyDescent="0.25">
      <c r="A2" s="28" t="s">
        <v>52</v>
      </c>
      <c r="B2" s="8" t="s">
        <v>84</v>
      </c>
      <c r="C2" s="13" t="s">
        <v>6</v>
      </c>
      <c r="D2" s="19" t="s">
        <v>7</v>
      </c>
      <c r="E2" s="52" t="s">
        <v>39</v>
      </c>
      <c r="F2" s="12">
        <v>5</v>
      </c>
      <c r="G2" s="54">
        <v>5</v>
      </c>
      <c r="H2" s="35" t="s">
        <v>43</v>
      </c>
      <c r="P2" s="5" t="s">
        <v>22</v>
      </c>
      <c r="Q2" s="6">
        <f>SUM(F2:F29)</f>
        <v>292</v>
      </c>
    </row>
    <row r="3" spans="1:17" ht="44.25" customHeight="1" x14ac:dyDescent="0.25">
      <c r="A3" s="19" t="s">
        <v>29</v>
      </c>
      <c r="B3" s="9" t="s">
        <v>73</v>
      </c>
      <c r="C3" s="14" t="s">
        <v>28</v>
      </c>
      <c r="D3" s="20" t="s">
        <v>7</v>
      </c>
      <c r="E3" s="12" t="s">
        <v>38</v>
      </c>
      <c r="F3" s="52">
        <v>8</v>
      </c>
      <c r="G3" s="32">
        <v>7</v>
      </c>
      <c r="H3" s="56" t="s">
        <v>43</v>
      </c>
      <c r="P3" s="3" t="s">
        <v>46</v>
      </c>
      <c r="Q3" s="60">
        <f>SUM(F6,F8,F15)</f>
        <v>34</v>
      </c>
    </row>
    <row r="4" spans="1:17" ht="56.25" customHeight="1" x14ac:dyDescent="0.25">
      <c r="A4" s="27" t="s">
        <v>30</v>
      </c>
      <c r="B4" s="45" t="s">
        <v>72</v>
      </c>
      <c r="C4" s="16" t="s">
        <v>28</v>
      </c>
      <c r="D4" s="12" t="s">
        <v>7</v>
      </c>
      <c r="E4" s="52" t="s">
        <v>39</v>
      </c>
      <c r="F4" s="52">
        <v>5</v>
      </c>
      <c r="G4" s="7">
        <v>14</v>
      </c>
      <c r="H4" s="56" t="s">
        <v>43</v>
      </c>
      <c r="P4" s="3" t="s">
        <v>93</v>
      </c>
      <c r="Q4" s="61">
        <f>SUM(F2,F3,F4,F5,F9,F11,F12,F24,F26,F29)</f>
        <v>85</v>
      </c>
    </row>
    <row r="5" spans="1:17" ht="56.25" customHeight="1" x14ac:dyDescent="0.25">
      <c r="A5" s="28" t="s">
        <v>9</v>
      </c>
      <c r="B5" s="8" t="s">
        <v>20</v>
      </c>
      <c r="C5" s="17" t="s">
        <v>6</v>
      </c>
      <c r="D5" s="18" t="s">
        <v>8</v>
      </c>
      <c r="E5" s="12" t="s">
        <v>37</v>
      </c>
      <c r="F5" s="12">
        <v>13</v>
      </c>
      <c r="G5" s="7">
        <v>1</v>
      </c>
      <c r="H5" s="35" t="s">
        <v>41</v>
      </c>
      <c r="P5" s="3" t="s">
        <v>92</v>
      </c>
      <c r="Q5" s="61">
        <f>SUM(F7,F10,F13,F16,F17,F18,F22,F19,F28)</f>
        <v>92</v>
      </c>
    </row>
    <row r="6" spans="1:17" ht="70.150000000000006" customHeight="1" x14ac:dyDescent="0.25">
      <c r="A6" s="19" t="s">
        <v>4</v>
      </c>
      <c r="B6" s="8" t="s">
        <v>65</v>
      </c>
      <c r="C6" s="17" t="s">
        <v>5</v>
      </c>
      <c r="D6" s="18" t="s">
        <v>7</v>
      </c>
      <c r="E6" s="12" t="s">
        <v>38</v>
      </c>
      <c r="F6" s="12">
        <v>8</v>
      </c>
      <c r="G6" s="55">
        <v>3</v>
      </c>
      <c r="H6" s="35" t="s">
        <v>41</v>
      </c>
      <c r="I6" s="1"/>
      <c r="P6" s="3" t="s">
        <v>47</v>
      </c>
      <c r="Q6" s="62">
        <f>SUM(F14,F20,F21,F23,F25,F27)</f>
        <v>81</v>
      </c>
    </row>
    <row r="7" spans="1:17" ht="43.5" customHeight="1" x14ac:dyDescent="0.25">
      <c r="A7" s="31" t="s">
        <v>13</v>
      </c>
      <c r="B7" s="54" t="s">
        <v>19</v>
      </c>
      <c r="C7" s="15" t="s">
        <v>6</v>
      </c>
      <c r="D7" s="11" t="s">
        <v>12</v>
      </c>
      <c r="E7" s="11" t="s">
        <v>38</v>
      </c>
      <c r="F7" s="12">
        <v>8</v>
      </c>
      <c r="G7" s="32">
        <v>4</v>
      </c>
      <c r="H7" s="35" t="s">
        <v>41</v>
      </c>
      <c r="I7" s="2"/>
      <c r="P7" s="3"/>
      <c r="Q7" s="63">
        <f>SUM(Q3:Q6)</f>
        <v>292</v>
      </c>
    </row>
    <row r="8" spans="1:17" ht="44.25" customHeight="1" x14ac:dyDescent="0.25">
      <c r="A8" s="31" t="s">
        <v>34</v>
      </c>
      <c r="B8" s="7" t="s">
        <v>75</v>
      </c>
      <c r="C8" s="15" t="s">
        <v>6</v>
      </c>
      <c r="D8" s="11" t="s">
        <v>8</v>
      </c>
      <c r="E8" s="12" t="s">
        <v>39</v>
      </c>
      <c r="F8" s="11">
        <v>5</v>
      </c>
      <c r="G8" s="32">
        <v>10</v>
      </c>
      <c r="H8" s="43" t="s">
        <v>41</v>
      </c>
      <c r="I8" s="2"/>
      <c r="P8" s="4"/>
      <c r="Q8" s="64"/>
    </row>
    <row r="9" spans="1:17" ht="44.25" customHeight="1" x14ac:dyDescent="0.25">
      <c r="A9" s="31" t="s">
        <v>14</v>
      </c>
      <c r="B9" s="7" t="s">
        <v>17</v>
      </c>
      <c r="C9" s="48" t="s">
        <v>6</v>
      </c>
      <c r="D9" s="11" t="s">
        <v>7</v>
      </c>
      <c r="E9" s="12" t="s">
        <v>40</v>
      </c>
      <c r="F9" s="11">
        <v>21</v>
      </c>
      <c r="G9" s="54">
        <v>11</v>
      </c>
      <c r="H9" s="43" t="s">
        <v>41</v>
      </c>
      <c r="I9" s="2"/>
    </row>
    <row r="10" spans="1:17" ht="44.25" customHeight="1" x14ac:dyDescent="0.25">
      <c r="A10" s="31" t="s">
        <v>57</v>
      </c>
      <c r="B10" s="7" t="s">
        <v>78</v>
      </c>
      <c r="C10" s="15" t="s">
        <v>28</v>
      </c>
      <c r="D10" s="11" t="s">
        <v>12</v>
      </c>
      <c r="E10" s="22" t="s">
        <v>86</v>
      </c>
      <c r="F10" s="11">
        <v>3</v>
      </c>
      <c r="G10" s="7">
        <v>23</v>
      </c>
      <c r="H10" s="43" t="s">
        <v>41</v>
      </c>
      <c r="I10" s="2"/>
    </row>
    <row r="11" spans="1:17" ht="43.5" customHeight="1" x14ac:dyDescent="0.25">
      <c r="A11" s="31" t="s">
        <v>61</v>
      </c>
      <c r="B11" s="7" t="s">
        <v>79</v>
      </c>
      <c r="C11" s="15" t="s">
        <v>28</v>
      </c>
      <c r="D11" s="11" t="s">
        <v>12</v>
      </c>
      <c r="E11" s="22" t="s">
        <v>39</v>
      </c>
      <c r="F11" s="12">
        <v>5</v>
      </c>
      <c r="G11" s="7">
        <v>25</v>
      </c>
      <c r="H11" s="35" t="s">
        <v>41</v>
      </c>
      <c r="I11" s="2"/>
    </row>
    <row r="12" spans="1:17" ht="44.25" customHeight="1" x14ac:dyDescent="0.25">
      <c r="A12" s="57" t="s">
        <v>90</v>
      </c>
      <c r="B12" s="46" t="s">
        <v>91</v>
      </c>
      <c r="C12" s="50" t="s">
        <v>28</v>
      </c>
      <c r="D12" s="51" t="s">
        <v>8</v>
      </c>
      <c r="E12" s="51" t="s">
        <v>39</v>
      </c>
      <c r="F12" s="58">
        <v>5</v>
      </c>
      <c r="G12" s="78">
        <v>28</v>
      </c>
      <c r="H12" s="35" t="s">
        <v>41</v>
      </c>
      <c r="I12" s="2"/>
    </row>
    <row r="13" spans="1:17" ht="43.5" customHeight="1" x14ac:dyDescent="0.25">
      <c r="A13" s="29" t="s">
        <v>31</v>
      </c>
      <c r="B13" s="9" t="s">
        <v>71</v>
      </c>
      <c r="C13" s="17" t="s">
        <v>32</v>
      </c>
      <c r="D13" s="18" t="s">
        <v>8</v>
      </c>
      <c r="E13" s="52" t="s">
        <v>39</v>
      </c>
      <c r="F13" s="12">
        <v>5</v>
      </c>
      <c r="G13" s="55">
        <v>8</v>
      </c>
      <c r="H13" s="35" t="s">
        <v>42</v>
      </c>
      <c r="I13" s="1"/>
    </row>
    <row r="14" spans="1:17" ht="44.25" customHeight="1" x14ac:dyDescent="0.25">
      <c r="A14" s="30" t="s">
        <v>11</v>
      </c>
      <c r="B14" s="10" t="s">
        <v>82</v>
      </c>
      <c r="C14" s="49" t="s">
        <v>6</v>
      </c>
      <c r="D14" s="21" t="s">
        <v>12</v>
      </c>
      <c r="E14" s="12" t="s">
        <v>37</v>
      </c>
      <c r="F14" s="12">
        <v>13</v>
      </c>
      <c r="G14" s="32">
        <v>6</v>
      </c>
      <c r="H14" s="35" t="s">
        <v>42</v>
      </c>
    </row>
    <row r="15" spans="1:17" ht="43.5" customHeight="1" x14ac:dyDescent="0.25">
      <c r="A15" s="31" t="s">
        <v>15</v>
      </c>
      <c r="B15" s="7" t="s">
        <v>21</v>
      </c>
      <c r="C15" s="15" t="s">
        <v>6</v>
      </c>
      <c r="D15" s="11" t="s">
        <v>12</v>
      </c>
      <c r="E15" s="12" t="s">
        <v>40</v>
      </c>
      <c r="F15" s="12">
        <v>21</v>
      </c>
      <c r="G15" s="32">
        <v>12</v>
      </c>
      <c r="H15" s="35" t="s">
        <v>42</v>
      </c>
    </row>
    <row r="16" spans="1:17" ht="57" customHeight="1" x14ac:dyDescent="0.25">
      <c r="A16" s="31" t="s">
        <v>10</v>
      </c>
      <c r="B16" s="7" t="s">
        <v>18</v>
      </c>
      <c r="C16" s="15" t="s">
        <v>6</v>
      </c>
      <c r="D16" s="11" t="s">
        <v>8</v>
      </c>
      <c r="E16" s="11" t="s">
        <v>38</v>
      </c>
      <c r="F16" s="12">
        <v>8</v>
      </c>
      <c r="G16" s="55">
        <v>16</v>
      </c>
      <c r="H16" s="35" t="s">
        <v>42</v>
      </c>
    </row>
    <row r="17" spans="1:117" ht="43.5" customHeight="1" x14ac:dyDescent="0.25">
      <c r="A17" s="69" t="s">
        <v>81</v>
      </c>
      <c r="B17" s="46" t="s">
        <v>89</v>
      </c>
      <c r="C17" s="50" t="s">
        <v>6</v>
      </c>
      <c r="D17" s="51" t="s">
        <v>8</v>
      </c>
      <c r="E17" s="73" t="s">
        <v>37</v>
      </c>
      <c r="F17" s="51">
        <v>13</v>
      </c>
      <c r="G17" s="46">
        <v>20</v>
      </c>
      <c r="H17" s="43" t="s">
        <v>42</v>
      </c>
    </row>
    <row r="18" spans="1:117" ht="44.25" customHeight="1" x14ac:dyDescent="0.25">
      <c r="A18" s="29" t="s">
        <v>55</v>
      </c>
      <c r="B18" s="9" t="s">
        <v>77</v>
      </c>
      <c r="C18" s="13" t="s">
        <v>6</v>
      </c>
      <c r="D18" s="72" t="s">
        <v>7</v>
      </c>
      <c r="E18" s="52" t="s">
        <v>38</v>
      </c>
      <c r="F18" s="12">
        <v>8</v>
      </c>
      <c r="G18" s="7">
        <v>21</v>
      </c>
      <c r="H18" s="35" t="s">
        <v>42</v>
      </c>
    </row>
    <row r="19" spans="1:117" ht="57.75" customHeight="1" x14ac:dyDescent="0.25">
      <c r="A19" s="44" t="s">
        <v>35</v>
      </c>
      <c r="B19" s="47" t="s">
        <v>69</v>
      </c>
      <c r="C19" s="44" t="s">
        <v>28</v>
      </c>
      <c r="D19" s="44" t="s">
        <v>7</v>
      </c>
      <c r="E19" s="44" t="s">
        <v>37</v>
      </c>
      <c r="F19" s="53">
        <v>13</v>
      </c>
      <c r="G19" s="47">
        <v>13</v>
      </c>
      <c r="H19" s="86" t="s">
        <v>42</v>
      </c>
    </row>
    <row r="20" spans="1:117" ht="44.25" customHeight="1" x14ac:dyDescent="0.25">
      <c r="A20" s="31" t="s">
        <v>3</v>
      </c>
      <c r="B20" s="88" t="s">
        <v>66</v>
      </c>
      <c r="C20" s="15" t="s">
        <v>6</v>
      </c>
      <c r="D20" s="11" t="s">
        <v>7</v>
      </c>
      <c r="E20" s="11" t="s">
        <v>37</v>
      </c>
      <c r="F20" s="12">
        <v>13</v>
      </c>
      <c r="G20" s="7">
        <v>2</v>
      </c>
      <c r="H20" s="35" t="s">
        <v>45</v>
      </c>
    </row>
    <row r="21" spans="1:117" ht="43.5" customHeight="1" x14ac:dyDescent="0.25">
      <c r="A21" s="31" t="s">
        <v>36</v>
      </c>
      <c r="B21" s="7" t="s">
        <v>68</v>
      </c>
      <c r="C21" s="15" t="s">
        <v>28</v>
      </c>
      <c r="D21" s="11" t="s">
        <v>7</v>
      </c>
      <c r="E21" s="22" t="s">
        <v>37</v>
      </c>
      <c r="F21" s="12">
        <v>13</v>
      </c>
      <c r="G21" s="54">
        <v>9</v>
      </c>
      <c r="H21" s="35" t="s">
        <v>45</v>
      </c>
    </row>
    <row r="22" spans="1:117" s="42" customFormat="1" ht="43.5" customHeight="1" x14ac:dyDescent="0.25">
      <c r="A22" s="53" t="s">
        <v>64</v>
      </c>
      <c r="B22" s="87" t="s">
        <v>16</v>
      </c>
      <c r="C22" s="44" t="s">
        <v>6</v>
      </c>
      <c r="D22" s="44" t="s">
        <v>7</v>
      </c>
      <c r="E22" s="44" t="s">
        <v>40</v>
      </c>
      <c r="F22" s="44">
        <v>21</v>
      </c>
      <c r="G22" s="87">
        <v>15</v>
      </c>
      <c r="H22" s="37" t="s">
        <v>45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</row>
    <row r="23" spans="1:117" ht="43.5" customHeight="1" x14ac:dyDescent="0.25">
      <c r="A23" s="31" t="s">
        <v>56</v>
      </c>
      <c r="B23" s="7" t="s">
        <v>87</v>
      </c>
      <c r="C23" s="15" t="s">
        <v>28</v>
      </c>
      <c r="D23" s="11" t="s">
        <v>8</v>
      </c>
      <c r="E23" s="22" t="s">
        <v>38</v>
      </c>
      <c r="F23" s="12">
        <v>8</v>
      </c>
      <c r="G23" s="7">
        <v>22</v>
      </c>
      <c r="H23" s="35" t="s">
        <v>45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</row>
    <row r="24" spans="1:117" ht="43.5" customHeight="1" x14ac:dyDescent="0.25">
      <c r="A24" s="31" t="s">
        <v>33</v>
      </c>
      <c r="B24" s="7" t="s">
        <v>70</v>
      </c>
      <c r="C24" s="15" t="s">
        <v>28</v>
      </c>
      <c r="D24" s="11" t="s">
        <v>7</v>
      </c>
      <c r="E24" s="11" t="s">
        <v>37</v>
      </c>
      <c r="F24" s="52">
        <v>13</v>
      </c>
      <c r="G24" s="7">
        <v>26</v>
      </c>
      <c r="H24" s="36" t="s">
        <v>45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</row>
    <row r="25" spans="1:117" ht="43.5" customHeight="1" x14ac:dyDescent="0.25">
      <c r="A25" s="31" t="s">
        <v>48</v>
      </c>
      <c r="B25" s="7" t="s">
        <v>50</v>
      </c>
      <c r="C25" s="15" t="s">
        <v>28</v>
      </c>
      <c r="D25" s="11" t="s">
        <v>7</v>
      </c>
      <c r="E25" s="22" t="s">
        <v>40</v>
      </c>
      <c r="F25" s="65">
        <v>21</v>
      </c>
      <c r="G25" s="77"/>
      <c r="H25" s="82" t="s">
        <v>44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</row>
    <row r="26" spans="1:117" ht="43.5" customHeight="1" x14ac:dyDescent="0.25">
      <c r="A26" s="31" t="s">
        <v>49</v>
      </c>
      <c r="B26" s="7" t="s">
        <v>67</v>
      </c>
      <c r="C26" s="15" t="s">
        <v>28</v>
      </c>
      <c r="D26" s="11" t="s">
        <v>8</v>
      </c>
      <c r="E26" s="48" t="s">
        <v>39</v>
      </c>
      <c r="F26" s="76">
        <v>5</v>
      </c>
      <c r="G26" s="77"/>
      <c r="H26" s="82" t="s">
        <v>44</v>
      </c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</row>
    <row r="27" spans="1:117" s="42" customFormat="1" ht="43.5" customHeight="1" x14ac:dyDescent="0.25">
      <c r="A27" s="31" t="s">
        <v>51</v>
      </c>
      <c r="B27" s="7" t="s">
        <v>80</v>
      </c>
      <c r="C27" s="15" t="s">
        <v>6</v>
      </c>
      <c r="D27" s="11" t="s">
        <v>7</v>
      </c>
      <c r="E27" s="22" t="s">
        <v>37</v>
      </c>
      <c r="F27" s="75">
        <v>13</v>
      </c>
      <c r="G27" s="77"/>
      <c r="H27" s="82" t="s">
        <v>44</v>
      </c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</row>
    <row r="28" spans="1:117" ht="43.5" customHeight="1" x14ac:dyDescent="0.25">
      <c r="A28" s="31" t="s">
        <v>53</v>
      </c>
      <c r="B28" s="7" t="s">
        <v>83</v>
      </c>
      <c r="C28" s="15" t="s">
        <v>28</v>
      </c>
      <c r="D28" s="11" t="s">
        <v>7</v>
      </c>
      <c r="E28" s="22" t="s">
        <v>37</v>
      </c>
      <c r="F28" s="34">
        <v>13</v>
      </c>
      <c r="G28" s="80"/>
      <c r="H28" s="85" t="s">
        <v>44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</row>
    <row r="29" spans="1:117" s="42" customFormat="1" ht="43.5" customHeight="1" x14ac:dyDescent="0.25">
      <c r="A29" s="31" t="s">
        <v>54</v>
      </c>
      <c r="B29" s="7" t="s">
        <v>76</v>
      </c>
      <c r="C29" s="15" t="s">
        <v>28</v>
      </c>
      <c r="D29" s="11" t="s">
        <v>8</v>
      </c>
      <c r="E29" s="22" t="s">
        <v>39</v>
      </c>
      <c r="F29" s="34">
        <v>5</v>
      </c>
      <c r="G29" s="33"/>
      <c r="H29" s="35" t="s">
        <v>44</v>
      </c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</row>
    <row r="30" spans="1:117" ht="43.5" customHeight="1" x14ac:dyDescent="0.25">
      <c r="A30" s="31" t="s">
        <v>27</v>
      </c>
      <c r="B30" s="54" t="s">
        <v>74</v>
      </c>
      <c r="C30" s="15" t="s">
        <v>28</v>
      </c>
      <c r="D30" s="11" t="s">
        <v>7</v>
      </c>
      <c r="E30" s="11" t="s">
        <v>39</v>
      </c>
      <c r="F30" s="12">
        <v>5</v>
      </c>
      <c r="G30" s="79"/>
      <c r="H30" s="35" t="s">
        <v>44</v>
      </c>
    </row>
    <row r="31" spans="1:117" ht="43.5" customHeight="1" x14ac:dyDescent="0.25">
      <c r="A31" s="31" t="s">
        <v>60</v>
      </c>
      <c r="B31" s="7" t="s">
        <v>85</v>
      </c>
      <c r="C31" s="15" t="s">
        <v>6</v>
      </c>
      <c r="D31" s="11" t="s">
        <v>7</v>
      </c>
      <c r="E31" s="22" t="s">
        <v>38</v>
      </c>
      <c r="F31" s="12">
        <v>8</v>
      </c>
      <c r="G31" s="7">
        <v>17</v>
      </c>
      <c r="H31" s="35" t="s">
        <v>94</v>
      </c>
    </row>
    <row r="32" spans="1:117" ht="43.5" customHeight="1" x14ac:dyDescent="0.25">
      <c r="A32" s="31" t="s">
        <v>59</v>
      </c>
      <c r="B32" s="7" t="s">
        <v>88</v>
      </c>
      <c r="C32" s="15" t="s">
        <v>6</v>
      </c>
      <c r="D32" s="11" t="s">
        <v>8</v>
      </c>
      <c r="E32" s="22" t="s">
        <v>38</v>
      </c>
      <c r="F32" s="15">
        <v>8</v>
      </c>
      <c r="G32" s="7">
        <v>18</v>
      </c>
      <c r="H32" s="35" t="s">
        <v>94</v>
      </c>
    </row>
    <row r="33" spans="1:8" ht="43.5" customHeight="1" x14ac:dyDescent="0.25">
      <c r="A33" s="38" t="s">
        <v>63</v>
      </c>
      <c r="B33" s="39"/>
      <c r="C33" s="40" t="s">
        <v>28</v>
      </c>
      <c r="D33" s="68" t="s">
        <v>7</v>
      </c>
      <c r="E33" s="74" t="s">
        <v>37</v>
      </c>
      <c r="F33" s="68">
        <v>13</v>
      </c>
      <c r="G33" s="81">
        <v>19</v>
      </c>
      <c r="H33" s="41" t="s">
        <v>94</v>
      </c>
    </row>
    <row r="34" spans="1:8" ht="43.5" customHeight="1" x14ac:dyDescent="0.25">
      <c r="A34" s="67" t="s">
        <v>62</v>
      </c>
      <c r="B34" s="70"/>
      <c r="C34" s="71" t="s">
        <v>28</v>
      </c>
      <c r="D34" s="68" t="s">
        <v>8</v>
      </c>
      <c r="E34" s="74" t="s">
        <v>37</v>
      </c>
      <c r="F34" s="68">
        <v>13</v>
      </c>
      <c r="G34" s="66">
        <v>24</v>
      </c>
      <c r="H34" s="83" t="s">
        <v>94</v>
      </c>
    </row>
    <row r="35" spans="1:8" ht="43.5" customHeight="1" x14ac:dyDescent="0.25">
      <c r="A35" s="68" t="s">
        <v>58</v>
      </c>
      <c r="B35" s="66"/>
      <c r="C35" s="68" t="s">
        <v>28</v>
      </c>
      <c r="D35" s="68" t="s">
        <v>8</v>
      </c>
      <c r="E35" s="74" t="s">
        <v>37</v>
      </c>
      <c r="F35" s="68">
        <v>13</v>
      </c>
      <c r="G35" s="66">
        <v>27</v>
      </c>
      <c r="H35" s="84" t="s">
        <v>94</v>
      </c>
    </row>
    <row r="36" spans="1:8" ht="3" customHeight="1" x14ac:dyDescent="0.25"/>
  </sheetData>
  <pageMargins left="0.511811024" right="0.511811024" top="0.78740157499999996" bottom="0.78740157499999996" header="0.31496062000000002" footer="0.31496062000000002"/>
  <pageSetup paperSize="9" scale="81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SEVERINO .</dc:creator>
  <cp:lastModifiedBy>WINDOWS</cp:lastModifiedBy>
  <dcterms:created xsi:type="dcterms:W3CDTF">2023-09-12T16:28:24Z</dcterms:created>
  <dcterms:modified xsi:type="dcterms:W3CDTF">2023-10-29T18:21:25Z</dcterms:modified>
</cp:coreProperties>
</file>