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edebodega\Documents\"/>
    </mc:Choice>
  </mc:AlternateContent>
  <xr:revisionPtr revIDLastSave="0" documentId="8_{78E42ABA-DE41-412B-9DBC-A80E14468935}" xr6:coauthVersionLast="47" xr6:coauthVersionMax="47" xr10:uidLastSave="{00000000-0000-0000-0000-000000000000}"/>
  <bookViews>
    <workbookView xWindow="28680" yWindow="-120" windowWidth="29040" windowHeight="15840"/>
  </bookViews>
  <sheets>
    <sheet name="PLANTILLA" sheetId="2" r:id="rId1"/>
    <sheet name="DATOS" sheetId="3" r:id="rId2"/>
    <sheet name="EMPRESA" sheetId="4" r:id="rId3"/>
    <sheet name="COMPLEMENTARIOS" sheetId="5" r:id="rId4"/>
    <sheet name="AFILIACION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3" i="2"/>
  <c r="AK4" i="2"/>
  <c r="AK5" i="2"/>
  <c r="AK6" i="2"/>
  <c r="AK7" i="2"/>
  <c r="AK3" i="2"/>
  <c r="BO4" i="2"/>
  <c r="BO5" i="2"/>
  <c r="BO6" i="2"/>
  <c r="BO7" i="2"/>
  <c r="BO3" i="2"/>
  <c r="BK4" i="2"/>
  <c r="BK5" i="2"/>
  <c r="BK6" i="2"/>
  <c r="BK7" i="2"/>
  <c r="BK3" i="2"/>
  <c r="BI4" i="2"/>
  <c r="BI5" i="2"/>
  <c r="BI6" i="2"/>
  <c r="BI7" i="2"/>
  <c r="BI3" i="2"/>
  <c r="BG4" i="2"/>
  <c r="BG5" i="2"/>
  <c r="BG6" i="2"/>
  <c r="BG7" i="2"/>
  <c r="BG3" i="2"/>
  <c r="BE4" i="2"/>
  <c r="BE5" i="2"/>
  <c r="BE6" i="2"/>
  <c r="BE7" i="2"/>
  <c r="BE3" i="2"/>
  <c r="BC4" i="2"/>
  <c r="BC5" i="2"/>
  <c r="BC6" i="2"/>
  <c r="BC7" i="2"/>
  <c r="BC3" i="2"/>
  <c r="BA4" i="2"/>
  <c r="BA5" i="2"/>
  <c r="BA6" i="2"/>
  <c r="BA7" i="2"/>
  <c r="BA3" i="2"/>
  <c r="AY4" i="2"/>
  <c r="AY5" i="2"/>
  <c r="AY6" i="2"/>
  <c r="AY7" i="2"/>
  <c r="AY3" i="2"/>
  <c r="AW4" i="2"/>
  <c r="AW5" i="2"/>
  <c r="AW6" i="2"/>
  <c r="AW7" i="2"/>
  <c r="AW3" i="2"/>
  <c r="AU4" i="2"/>
  <c r="AU5" i="2"/>
  <c r="AU6" i="2"/>
  <c r="AU7" i="2"/>
  <c r="AU3" i="2"/>
  <c r="AQ4" i="2"/>
  <c r="AQ5" i="2"/>
  <c r="AQ6" i="2"/>
  <c r="AQ7" i="2"/>
  <c r="AQ3" i="2"/>
  <c r="AO4" i="2"/>
  <c r="AO5" i="2"/>
  <c r="AO6" i="2"/>
  <c r="AO7" i="2"/>
  <c r="AO3" i="2"/>
  <c r="AI4" i="2"/>
  <c r="AI5" i="2"/>
  <c r="AI6" i="2"/>
  <c r="AI7" i="2"/>
  <c r="AI3" i="2"/>
  <c r="AG4" i="2"/>
  <c r="AG5" i="2"/>
  <c r="AG6" i="2"/>
  <c r="AG7" i="2"/>
  <c r="AG3" i="2"/>
  <c r="AD4" i="2"/>
  <c r="AD5" i="2"/>
  <c r="AD6" i="2"/>
  <c r="AD7" i="2"/>
  <c r="AD3" i="2"/>
  <c r="AB4" i="2"/>
  <c r="AB5" i="2"/>
  <c r="AB6" i="2"/>
  <c r="AB7" i="2"/>
  <c r="AB3" i="2"/>
  <c r="Z4" i="2"/>
  <c r="Z5" i="2"/>
  <c r="Z6" i="2"/>
  <c r="Z7" i="2"/>
  <c r="Z3" i="2"/>
  <c r="X4" i="2"/>
  <c r="X5" i="2"/>
  <c r="X6" i="2"/>
  <c r="X7" i="2"/>
  <c r="X3" i="2"/>
  <c r="V4" i="2"/>
  <c r="V5" i="2"/>
  <c r="V6" i="2"/>
  <c r="V7" i="2"/>
  <c r="V3" i="2"/>
  <c r="T4" i="2"/>
  <c r="T5" i="2"/>
  <c r="T6" i="2"/>
  <c r="T7" i="2"/>
  <c r="T3" i="2"/>
  <c r="M4" i="2"/>
  <c r="M5" i="2"/>
  <c r="M6" i="2"/>
  <c r="M7" i="2"/>
  <c r="M3" i="2"/>
  <c r="K4" i="2"/>
  <c r="K5" i="2"/>
  <c r="K6" i="2"/>
  <c r="K7" i="2"/>
  <c r="K3" i="2"/>
  <c r="I4" i="2"/>
  <c r="I5" i="2"/>
  <c r="I6" i="2"/>
  <c r="I7" i="2"/>
  <c r="I3" i="2"/>
  <c r="F4" i="2"/>
  <c r="F5" i="2"/>
  <c r="F6" i="2"/>
  <c r="F7" i="2"/>
  <c r="F3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<sst xmlns="http://schemas.openxmlformats.org/spreadsheetml/2006/main" count="595" uniqueCount="460">
  <si>
    <t>tipo_identificacion_fk</t>
  </si>
  <si>
    <t>numero_identificacion</t>
  </si>
  <si>
    <t>nombres</t>
  </si>
  <si>
    <t>apellidos</t>
  </si>
  <si>
    <t>genero</t>
  </si>
  <si>
    <t>fecha_nacimiento</t>
  </si>
  <si>
    <t>lugar_nacimiento_fk</t>
  </si>
  <si>
    <t>fecha_expedicion_doc</t>
  </si>
  <si>
    <t>lugar_exp_doc_fk</t>
  </si>
  <si>
    <t>nacionalidad_fk</t>
  </si>
  <si>
    <t>estado_civil_fk</t>
  </si>
  <si>
    <t>centro_costo_fk</t>
  </si>
  <si>
    <t>lugar_trabajo_fk</t>
  </si>
  <si>
    <t>cargo_fk</t>
  </si>
  <si>
    <t>tipo_contrato_fk</t>
  </si>
  <si>
    <t>tipo_tiempo_fk</t>
  </si>
  <si>
    <t>fecha_ingreso</t>
  </si>
  <si>
    <t>jefe_directo_fk</t>
  </si>
  <si>
    <t>estado_contrato_fk</t>
  </si>
  <si>
    <t>salario_fk</t>
  </si>
  <si>
    <t>aux_movilidad_fk</t>
  </si>
  <si>
    <t>correo_electronico</t>
  </si>
  <si>
    <t>direccion</t>
  </si>
  <si>
    <t>telefono_fijo</t>
  </si>
  <si>
    <t>celular</t>
  </si>
  <si>
    <t>estudios_fk</t>
  </si>
  <si>
    <t>banco_fk</t>
  </si>
  <si>
    <t>tipo_cuenta_fk</t>
  </si>
  <si>
    <t>num_cuenta</t>
  </si>
  <si>
    <t>eps_fk</t>
  </si>
  <si>
    <t>arl_fk</t>
  </si>
  <si>
    <t>riesgo</t>
  </si>
  <si>
    <t>pension_fk</t>
  </si>
  <si>
    <t>cesantias_fk</t>
  </si>
  <si>
    <t>ccf_fk</t>
  </si>
  <si>
    <t>contacto_emergencia</t>
  </si>
  <si>
    <t>tel_contacto_emergencia</t>
  </si>
  <si>
    <t>talla_camisa_fk</t>
  </si>
  <si>
    <t>talla_pantalon_fk</t>
  </si>
  <si>
    <t>talla_calzado_fk</t>
  </si>
  <si>
    <t>empresa_fk</t>
  </si>
  <si>
    <t>DATOS</t>
  </si>
  <si>
    <t>tipo_identificacion_desc</t>
  </si>
  <si>
    <t>genero_desc</t>
  </si>
  <si>
    <t>lugar_nacimiento_desc</t>
  </si>
  <si>
    <t>nacionalidad_desc</t>
  </si>
  <si>
    <t>estado_civil_desc</t>
  </si>
  <si>
    <t>Tipo Identificacion</t>
  </si>
  <si>
    <t>Cod</t>
  </si>
  <si>
    <t>Desc</t>
  </si>
  <si>
    <t>CC</t>
  </si>
  <si>
    <t>PEP</t>
  </si>
  <si>
    <t>PPT</t>
  </si>
  <si>
    <t>TI</t>
  </si>
  <si>
    <t>Test</t>
  </si>
  <si>
    <t>Genero</t>
  </si>
  <si>
    <t>M</t>
  </si>
  <si>
    <t>F</t>
  </si>
  <si>
    <t>ACANDI</t>
  </si>
  <si>
    <t>AGUA DE DIOS</t>
  </si>
  <si>
    <t>ALMAGUER</t>
  </si>
  <si>
    <t>ARBOLETES</t>
  </si>
  <si>
    <t>BARBOSA</t>
  </si>
  <si>
    <t>BARRANCABERMEJA</t>
  </si>
  <si>
    <t>BARRANQUILLA</t>
  </si>
  <si>
    <t>BELLO</t>
  </si>
  <si>
    <t>BOGOTÁ D.C</t>
  </si>
  <si>
    <t>BUCARAMANGA</t>
  </si>
  <si>
    <t>BUENAVISTA</t>
  </si>
  <si>
    <t>BUGA</t>
  </si>
  <si>
    <t>CAJICA</t>
  </si>
  <si>
    <t>CALDAS</t>
  </si>
  <si>
    <t>CALI</t>
  </si>
  <si>
    <t>CANDELARIA</t>
  </si>
  <si>
    <t>CAPARRAPI</t>
  </si>
  <si>
    <t>CARTAGENA</t>
  </si>
  <si>
    <t>CAUCASIA</t>
  </si>
  <si>
    <t>CERETE</t>
  </si>
  <si>
    <t>CHAPARRAL</t>
  </si>
  <si>
    <t>CHÍA</t>
  </si>
  <si>
    <t>CHIGORODO</t>
  </si>
  <si>
    <t>CHIMICHAGUA</t>
  </si>
  <si>
    <t>CHINU</t>
  </si>
  <si>
    <t>CHIQUINQUIRA</t>
  </si>
  <si>
    <t>CHOCONTA</t>
  </si>
  <si>
    <t>CIENAGA</t>
  </si>
  <si>
    <t>COPACABANA</t>
  </si>
  <si>
    <t>COROZAL</t>
  </si>
  <si>
    <t>COTA</t>
  </si>
  <si>
    <t>CUCUTA</t>
  </si>
  <si>
    <t>CURUMANI</t>
  </si>
  <si>
    <t>DOSQUEBRADAS</t>
  </si>
  <si>
    <t>DUITAMA</t>
  </si>
  <si>
    <t>EL BAGRE</t>
  </si>
  <si>
    <t>EL COCUY</t>
  </si>
  <si>
    <t>EL DONCELLO</t>
  </si>
  <si>
    <t>EL PAUJIL</t>
  </si>
  <si>
    <t>EL PEÑON</t>
  </si>
  <si>
    <t>EL PLAYON</t>
  </si>
  <si>
    <t>ENVIGADO</t>
  </si>
  <si>
    <t>FLORENCIA</t>
  </si>
  <si>
    <t>FLORIDABLANCA</t>
  </si>
  <si>
    <t>FREDONIA</t>
  </si>
  <si>
    <t>FUNZA</t>
  </si>
  <si>
    <t>FUSAGASUGA</t>
  </si>
  <si>
    <t>GIGANTE</t>
  </si>
  <si>
    <t>GIRARDOT</t>
  </si>
  <si>
    <t>GOMEZ PLATA</t>
  </si>
  <si>
    <t>GUADALUPE</t>
  </si>
  <si>
    <t>GUAITARILLA</t>
  </si>
  <si>
    <t>GUAMAL</t>
  </si>
  <si>
    <t>HONDA</t>
  </si>
  <si>
    <t>IBAGUE</t>
  </si>
  <si>
    <t>IMUES</t>
  </si>
  <si>
    <t>IPIALES</t>
  </si>
  <si>
    <t>ITAGUI</t>
  </si>
  <si>
    <t>LA APARTADA</t>
  </si>
  <si>
    <t>LA BELLEZA</t>
  </si>
  <si>
    <t>LA ESTRELLA</t>
  </si>
  <si>
    <t>LA MACARENA</t>
  </si>
  <si>
    <t>LA PLATA</t>
  </si>
  <si>
    <t>LIBERTADOR</t>
  </si>
  <si>
    <t>LOS CORDOBAS</t>
  </si>
  <si>
    <t>LOS PATIOS</t>
  </si>
  <si>
    <t>MAGANGUE</t>
  </si>
  <si>
    <t>MAICAO</t>
  </si>
  <si>
    <t>MAJAGUAL</t>
  </si>
  <si>
    <t>MANTA</t>
  </si>
  <si>
    <t>MARACAIBO</t>
  </si>
  <si>
    <t>MARSELLA</t>
  </si>
  <si>
    <t>MEDELLÍN</t>
  </si>
  <si>
    <t>MOCOA</t>
  </si>
  <si>
    <t>MONTERIA</t>
  </si>
  <si>
    <t>MOÑITOS</t>
  </si>
  <si>
    <t>MOSQUERA</t>
  </si>
  <si>
    <t>MUTISCUA</t>
  </si>
  <si>
    <t>N/A</t>
  </si>
  <si>
    <t>NEIVA</t>
  </si>
  <si>
    <t>OCAÑA</t>
  </si>
  <si>
    <t>OIBA</t>
  </si>
  <si>
    <t>OVEJAS</t>
  </si>
  <si>
    <t>PAIPA</t>
  </si>
  <si>
    <t>PALMIRA</t>
  </si>
  <si>
    <t>PASTO</t>
  </si>
  <si>
    <t>PEREIRA</t>
  </si>
  <si>
    <t>PITALITO</t>
  </si>
  <si>
    <t>PLANETA RICA</t>
  </si>
  <si>
    <t>POPAYAN</t>
  </si>
  <si>
    <t>POTOSI</t>
  </si>
  <si>
    <t>PRADERA</t>
  </si>
  <si>
    <t>PRADO</t>
  </si>
  <si>
    <t>PUERTO ESCONDIDO</t>
  </si>
  <si>
    <t>PUERTO LEGUIZAMO</t>
  </si>
  <si>
    <t>PUERTO RICO</t>
  </si>
  <si>
    <t>PUERTO WILCHES</t>
  </si>
  <si>
    <t>RIOHACHA</t>
  </si>
  <si>
    <t>RIONEGRO</t>
  </si>
  <si>
    <t>SABANALARGA</t>
  </si>
  <si>
    <t>SABANETA</t>
  </si>
  <si>
    <t>SABOYA</t>
  </si>
  <si>
    <t>SAMPUES</t>
  </si>
  <si>
    <t>SAN AGUSTIN</t>
  </si>
  <si>
    <t>SAN FRANCISCO</t>
  </si>
  <si>
    <t>SAN JERONIMO</t>
  </si>
  <si>
    <t>SAN JOSE DE PARE</t>
  </si>
  <si>
    <t>SAN MARCOS</t>
  </si>
  <si>
    <t>SAN ROQUE</t>
  </si>
  <si>
    <t>SAN VICENTE DEL CAGUAN</t>
  </si>
  <si>
    <t>SANTA MARTA</t>
  </si>
  <si>
    <t>SANTA ROSA</t>
  </si>
  <si>
    <t>SEMANA</t>
  </si>
  <si>
    <t>SINCELEJO</t>
  </si>
  <si>
    <t>SOACHA</t>
  </si>
  <si>
    <t>SOCORRO</t>
  </si>
  <si>
    <t>SOLEDAD</t>
  </si>
  <si>
    <t>SUBACHOQUE</t>
  </si>
  <si>
    <t>TABIO</t>
  </si>
  <si>
    <t>TAME</t>
  </si>
  <si>
    <t>TELLO</t>
  </si>
  <si>
    <t>TIERRALTA</t>
  </si>
  <si>
    <t>TIMBIO</t>
  </si>
  <si>
    <t>TUMACO</t>
  </si>
  <si>
    <t>TUNJA</t>
  </si>
  <si>
    <t>TUQUERRES</t>
  </si>
  <si>
    <t>TURBACO</t>
  </si>
  <si>
    <t>TUTA</t>
  </si>
  <si>
    <t xml:space="preserve">UBATE </t>
  </si>
  <si>
    <t>VALLEDUPAR</t>
  </si>
  <si>
    <t>VENEZUELA</t>
  </si>
  <si>
    <t>VILLA DEL ROSARIO</t>
  </si>
  <si>
    <t>YOPAL</t>
  </si>
  <si>
    <t>YURUMAL</t>
  </si>
  <si>
    <t>ZARAGOZA</t>
  </si>
  <si>
    <t>ZIPAQUIRA</t>
  </si>
  <si>
    <t>Ciudad</t>
  </si>
  <si>
    <t>Bogotá d.c</t>
  </si>
  <si>
    <t>COLOMBIANO(A)</t>
  </si>
  <si>
    <t>VENEZOLANO(A)</t>
  </si>
  <si>
    <t>Nacionalidad</t>
  </si>
  <si>
    <t>colombiano</t>
  </si>
  <si>
    <t>SOLTERO(A)</t>
  </si>
  <si>
    <t>UNION LIBRE</t>
  </si>
  <si>
    <t>CASADO(A)</t>
  </si>
  <si>
    <t>Estado Civil</t>
  </si>
  <si>
    <t>f</t>
  </si>
  <si>
    <t>cc</t>
  </si>
  <si>
    <t>ti</t>
  </si>
  <si>
    <t>EMPRESA</t>
  </si>
  <si>
    <t>empresa_desc</t>
  </si>
  <si>
    <t>lugar_trabajo_desc</t>
  </si>
  <si>
    <t>centro_costo_desc</t>
  </si>
  <si>
    <t>cargo_desc</t>
  </si>
  <si>
    <t>tipo_contrato_desc</t>
  </si>
  <si>
    <t>tiempo_desc</t>
  </si>
  <si>
    <t>contrato_desc</t>
  </si>
  <si>
    <t>nombre_jefe_directo</t>
  </si>
  <si>
    <t>AYANINA S.A.S</t>
  </si>
  <si>
    <t>BENDITA COSECHA S.A.S</t>
  </si>
  <si>
    <t>GRUPO FXA S.A.S</t>
  </si>
  <si>
    <t>GRUPO LAT INN S.A.S</t>
  </si>
  <si>
    <t>NUEVO AMANECER FXA S.A.S</t>
  </si>
  <si>
    <t>SILVER COMPANY S.A.S</t>
  </si>
  <si>
    <t>Empresa</t>
  </si>
  <si>
    <t>ayanina sas</t>
  </si>
  <si>
    <t>soledad</t>
  </si>
  <si>
    <t>ADMINISTRACIÓN</t>
  </si>
  <si>
    <t>ALAMEDAS</t>
  </si>
  <si>
    <t>ARKADIA</t>
  </si>
  <si>
    <t>ATLANTIS</t>
  </si>
  <si>
    <t>BODEGA</t>
  </si>
  <si>
    <t>CACIQUE</t>
  </si>
  <si>
    <t>CAMPANARIO</t>
  </si>
  <si>
    <t>CARTAGENA CARIBE PLAZA</t>
  </si>
  <si>
    <t>COLINA</t>
  </si>
  <si>
    <t>FABRICATO</t>
  </si>
  <si>
    <t>FONTANAR</t>
  </si>
  <si>
    <t>GALERIAS</t>
  </si>
  <si>
    <t>GRAN ESTACIÓN</t>
  </si>
  <si>
    <t>GRAN PLAZA FLORENCIA</t>
  </si>
  <si>
    <t>GRAN PLAZA IPIALES</t>
  </si>
  <si>
    <t>GUACARI</t>
  </si>
  <si>
    <t>GUATAPURI</t>
  </si>
  <si>
    <t>HAYUELOS</t>
  </si>
  <si>
    <t>JARDIN CUCUTA</t>
  </si>
  <si>
    <t>JARDIN PLAZA</t>
  </si>
  <si>
    <t>LAURELES</t>
  </si>
  <si>
    <t>MAYORCA</t>
  </si>
  <si>
    <t>MEGAMALL</t>
  </si>
  <si>
    <t>MULTIPLAZA</t>
  </si>
  <si>
    <t>NUESTRO BOGOTÁ</t>
  </si>
  <si>
    <t>NUESTRO MONTERIA</t>
  </si>
  <si>
    <t>PARQUE ALEGRA</t>
  </si>
  <si>
    <t>PASEO SAN RAFAEL</t>
  </si>
  <si>
    <t>PASEO VILLA DEL RIO</t>
  </si>
  <si>
    <t>PLAZA CENTRAL</t>
  </si>
  <si>
    <t>PLAZA DE LAS AMERICAS</t>
  </si>
  <si>
    <t>PLAZA IMPERIAL</t>
  </si>
  <si>
    <t>SALITRE PLAZA</t>
  </si>
  <si>
    <t>SAN PEDRO</t>
  </si>
  <si>
    <t>SANTA LUCIA</t>
  </si>
  <si>
    <t>SANTAFE</t>
  </si>
  <si>
    <t>TERREROS</t>
  </si>
  <si>
    <t>TESORO</t>
  </si>
  <si>
    <t>TITAN</t>
  </si>
  <si>
    <t>UNICENTRO BOGOTÁ</t>
  </si>
  <si>
    <t>UNICENTRO CALI</t>
  </si>
  <si>
    <t>UNICENTRO CUCUTA</t>
  </si>
  <si>
    <t>UNICENTRO MEDELLIN</t>
  </si>
  <si>
    <t>UNICENTRO PASTO</t>
  </si>
  <si>
    <t>UNICO CALI</t>
  </si>
  <si>
    <t>UNICO PASTO</t>
  </si>
  <si>
    <t>VENTURA CUCUTA</t>
  </si>
  <si>
    <t>VIVA BARRANQUILLA</t>
  </si>
  <si>
    <t>VIVA ENVIGADO</t>
  </si>
  <si>
    <t>VIVA TUNJA</t>
  </si>
  <si>
    <t>VIVA WAJIIRA</t>
  </si>
  <si>
    <t>ADMINISTRACION</t>
  </si>
  <si>
    <t>ADMINISTRADOR(A)</t>
  </si>
  <si>
    <t>ADMINISTRADOR(A) - SUPERNUMERARIO(A)</t>
  </si>
  <si>
    <t>ANALISTA CONTABLE</t>
  </si>
  <si>
    <t>ANALISTA DE INVENTARIOS</t>
  </si>
  <si>
    <t>ANALISTA DE PRODUCTO</t>
  </si>
  <si>
    <t>ANALISTA DE SISTEMAS</t>
  </si>
  <si>
    <t>APRENDIZ SENA - CONTABILIDAD</t>
  </si>
  <si>
    <t>APRENDIZ SENA - RECURSOS HUMANOS</t>
  </si>
  <si>
    <t>APRENDIZ SENA - SISTEMAS</t>
  </si>
  <si>
    <t>APRENDIZ SENA - TALENTO HUMANO</t>
  </si>
  <si>
    <t>ASESOR(A) COMERCIAL - CAJERO(A)</t>
  </si>
  <si>
    <t>ASESOR(A) COMERCIAL - SABATINO(A)</t>
  </si>
  <si>
    <t>ASESOR(A) COMERCIAL - SUPERNUMERARIO(A)</t>
  </si>
  <si>
    <t>ASESOR(A) COMERCIAL - TEMPORADA</t>
  </si>
  <si>
    <t>ASESOR(A) COMERCIAL JUNIOR</t>
  </si>
  <si>
    <t>ASESOR(A) COMERCIAL SENIOR</t>
  </si>
  <si>
    <t xml:space="preserve">ASISTENTE JURIDICO(A) </t>
  </si>
  <si>
    <t>AUXILIAR ADMINISTRATIVO</t>
  </si>
  <si>
    <t>AUXILIAR ADMINISTRATIVO Y CONTABLE</t>
  </si>
  <si>
    <t>AUXILIAR CONTABLE</t>
  </si>
  <si>
    <t>AUXILIAR DE BODEGA</t>
  </si>
  <si>
    <t>AUXILIAR DE BODEGA - CONDUCTOR</t>
  </si>
  <si>
    <t>AUXILIAR DE BODEGA - VERIFICADOR(A)</t>
  </si>
  <si>
    <t>AUXILIAR DE COMERCIO EXTERIOR</t>
  </si>
  <si>
    <t>AUXILIAR DE DISEÑO GRAFICO</t>
  </si>
  <si>
    <t>AUXILIAR DE INVENTARIOS</t>
  </si>
  <si>
    <t>AUXILIAR DE NOMINA</t>
  </si>
  <si>
    <t xml:space="preserve">AUXILIAR DE PUBLICIDAD </t>
  </si>
  <si>
    <t>AUXILIAR DE SERVICIOS GENERALES</t>
  </si>
  <si>
    <t>AUXILIAR DE TALENTO HUMANO</t>
  </si>
  <si>
    <t>AUXILIAR DE TESORERIA</t>
  </si>
  <si>
    <t>AUXILIAR LOGISTICO</t>
  </si>
  <si>
    <t>CONTADOR(A)</t>
  </si>
  <si>
    <t>COORDINADOR(A) DE INVENTARIOS</t>
  </si>
  <si>
    <t>COORDINADOR(A) DE MARKETING</t>
  </si>
  <si>
    <t>COORDINADOR(A) DE VISUAL</t>
  </si>
  <si>
    <t>FORMADOR(A)</t>
  </si>
  <si>
    <t>GERENTE COMERCIAL</t>
  </si>
  <si>
    <t>GERENTE DE PRODUCTO Y LOGISTICA</t>
  </si>
  <si>
    <t>GERENTE DE TALENTO HUMANO</t>
  </si>
  <si>
    <t>GERENTE GENERAL</t>
  </si>
  <si>
    <t>GERENTE JURIDICO Y FINANCIERO</t>
  </si>
  <si>
    <t>GERENTE MERCHANDISING</t>
  </si>
  <si>
    <t>INGENIERO DE SISTEMAS</t>
  </si>
  <si>
    <t>JEFE DE BODEGA</t>
  </si>
  <si>
    <t>JEFE DE ZONA</t>
  </si>
  <si>
    <t>PROFESIONAL EN SGSSTA</t>
  </si>
  <si>
    <t>PSICOLOGA DE SELECCIÓN</t>
  </si>
  <si>
    <t>SECRETARIA</t>
  </si>
  <si>
    <t>SUPERVISOR(A) DESPACHOS</t>
  </si>
  <si>
    <t>TESORERA</t>
  </si>
  <si>
    <t>VISUAL</t>
  </si>
  <si>
    <t>Centro De Costo</t>
  </si>
  <si>
    <t>Cargo</t>
  </si>
  <si>
    <t>visual</t>
  </si>
  <si>
    <t>APRENDIZ</t>
  </si>
  <si>
    <t>FIJO (1) AÑO</t>
  </si>
  <si>
    <t>FIJO (1) MES</t>
  </si>
  <si>
    <t>FIJO (3) MESES</t>
  </si>
  <si>
    <t>FIJO (4) MESES</t>
  </si>
  <si>
    <t>INDEFINIDO</t>
  </si>
  <si>
    <t>OBRA LABOR</t>
  </si>
  <si>
    <t>OBRA O LABOR - 19 DIAS</t>
  </si>
  <si>
    <t>OBRA O LABOR - 20 DIAS</t>
  </si>
  <si>
    <t>PRESTACION DE SERVICIO</t>
  </si>
  <si>
    <t>aprendiz</t>
  </si>
  <si>
    <t>Tipo Contrato</t>
  </si>
  <si>
    <t>COMPLETO</t>
  </si>
  <si>
    <t>PRODUCTIVA</t>
  </si>
  <si>
    <t>LECTIVA</t>
  </si>
  <si>
    <t>Tiempo</t>
  </si>
  <si>
    <t>lectiva</t>
  </si>
  <si>
    <t>CONTRATO FIRMADO</t>
  </si>
  <si>
    <t>PTE REVISAR</t>
  </si>
  <si>
    <t>Estado Contrato</t>
  </si>
  <si>
    <t>pte revisar</t>
  </si>
  <si>
    <t>KAREN LIZETH</t>
  </si>
  <si>
    <t>JUAN CAMILO</t>
  </si>
  <si>
    <t xml:space="preserve">JOHN ALEXANDER </t>
  </si>
  <si>
    <t>KATHERY</t>
  </si>
  <si>
    <t>ROQUELINA</t>
  </si>
  <si>
    <t xml:space="preserve">CINDY LORENA </t>
  </si>
  <si>
    <t xml:space="preserve">LUZ ENITH </t>
  </si>
  <si>
    <t xml:space="preserve">OSCAR EDWIN </t>
  </si>
  <si>
    <t>salario_desc</t>
  </si>
  <si>
    <t>aux_movilidad_desc</t>
  </si>
  <si>
    <t>banco_desc</t>
  </si>
  <si>
    <t>tipo_cuenta_desc</t>
  </si>
  <si>
    <t>estudios_desc</t>
  </si>
  <si>
    <t>talla_camisa_desc</t>
  </si>
  <si>
    <t>talla_pantalon_desc</t>
  </si>
  <si>
    <t>talla_calzado_desc</t>
  </si>
  <si>
    <t>AFILIACIONES</t>
  </si>
  <si>
    <t>COMPLEMENTARIOS</t>
  </si>
  <si>
    <t>eps_desc</t>
  </si>
  <si>
    <t>arl_desc</t>
  </si>
  <si>
    <t>pension_desc</t>
  </si>
  <si>
    <t>cesantias_desc</t>
  </si>
  <si>
    <t>ccf_desc</t>
  </si>
  <si>
    <t>lugar_exp_doc_desc</t>
  </si>
  <si>
    <t>JEFE DIRECTO</t>
  </si>
  <si>
    <t>Banco</t>
  </si>
  <si>
    <t>DAVIPLATA</t>
  </si>
  <si>
    <t>DAVIVIENDA</t>
  </si>
  <si>
    <t>BANCOLOMBIA</t>
  </si>
  <si>
    <t>ITAÚ</t>
  </si>
  <si>
    <t>AHORROS</t>
  </si>
  <si>
    <t>ahorros</t>
  </si>
  <si>
    <t>BACHILLER</t>
  </si>
  <si>
    <t>NO</t>
  </si>
  <si>
    <t>PROFESIONAL</t>
  </si>
  <si>
    <t>TÉCNICO</t>
  </si>
  <si>
    <t>TÉCNOLOGO</t>
  </si>
  <si>
    <t>Tipo Cuenta</t>
  </si>
  <si>
    <t>Estudios</t>
  </si>
  <si>
    <t>BONO</t>
  </si>
  <si>
    <t>L</t>
  </si>
  <si>
    <t>S</t>
  </si>
  <si>
    <t>XL</t>
  </si>
  <si>
    <t>XS</t>
  </si>
  <si>
    <t>XXL</t>
  </si>
  <si>
    <t>Talla Camisa</t>
  </si>
  <si>
    <t>Talla Pantalon</t>
  </si>
  <si>
    <t>Talla Calzado</t>
  </si>
  <si>
    <t>ALIANSALUD</t>
  </si>
  <si>
    <t>ASMET SALUD</t>
  </si>
  <si>
    <t>ASOCIACIÓN INDÍGENA DEL CAUCA - A.I.C</t>
  </si>
  <si>
    <t>CAJACOPI ATLANTICO EPS</t>
  </si>
  <si>
    <t>CAPITAL SALUD</t>
  </si>
  <si>
    <t>COMFAGUAJIRA EPS</t>
  </si>
  <si>
    <t>COMFAORIENTE EPS</t>
  </si>
  <si>
    <t>COMFENALCO VALLE EPS</t>
  </si>
  <si>
    <t>COMPENSAR EPS</t>
  </si>
  <si>
    <t>COOSALUD</t>
  </si>
  <si>
    <t>EMSSANAR</t>
  </si>
  <si>
    <t xml:space="preserve">EPS FAMILIAR DE COLOMBIA SAS </t>
  </si>
  <si>
    <t>EPS SURA</t>
  </si>
  <si>
    <t>FAMISANAR EPS</t>
  </si>
  <si>
    <t>FOSYGA</t>
  </si>
  <si>
    <t>MALLAMAS EPS</t>
  </si>
  <si>
    <t>MUTUAL SER</t>
  </si>
  <si>
    <t>NUEVA EPS</t>
  </si>
  <si>
    <t>SALUD TOTAL EPS</t>
  </si>
  <si>
    <t>SANITAS EPS</t>
  </si>
  <si>
    <t>SAVIA SALUD</t>
  </si>
  <si>
    <t>SOS</t>
  </si>
  <si>
    <t>EPS</t>
  </si>
  <si>
    <t>ARL SURA</t>
  </si>
  <si>
    <t>AXA COLPATRIA SEGUROS DE VIDA SA</t>
  </si>
  <si>
    <t>ARL</t>
  </si>
  <si>
    <t>arl sura</t>
  </si>
  <si>
    <t>COLFONDOS S.A. AFP</t>
  </si>
  <si>
    <t>COLPENSIONES</t>
  </si>
  <si>
    <t>PORVENIR S.A  AFP</t>
  </si>
  <si>
    <t>PORVENIR S.A. AFP</t>
  </si>
  <si>
    <t>PROTECCIÓN S.A. AFP</t>
  </si>
  <si>
    <t>SKANDIA</t>
  </si>
  <si>
    <t>Pension</t>
  </si>
  <si>
    <t>COLFONDOS S.A. AFPC</t>
  </si>
  <si>
    <t>FONDO NACIONAL DEL AHORRO</t>
  </si>
  <si>
    <t>PORVENIR S.A. AFPC</t>
  </si>
  <si>
    <t>PROTECCIÓN S.A. AFPC</t>
  </si>
  <si>
    <t>Cesantias</t>
  </si>
  <si>
    <t>CAJACOPI ATLANTICO</t>
  </si>
  <si>
    <t>COMFABOY CCF</t>
  </si>
  <si>
    <t>COMFACA</t>
  </si>
  <si>
    <t>COMFACAUCA</t>
  </si>
  <si>
    <t>COMFACESAR</t>
  </si>
  <si>
    <t>COMFACOR CCF</t>
  </si>
  <si>
    <t>COMFAGUAJIRA CCF</t>
  </si>
  <si>
    <t>COMFAMILIAR HUILA CCF</t>
  </si>
  <si>
    <t>COMFAMILIAR NARIÑO</t>
  </si>
  <si>
    <t>COMFANORTE</t>
  </si>
  <si>
    <t>COMFASUCRE</t>
  </si>
  <si>
    <t>COMFENALCO ANTIOQUIA</t>
  </si>
  <si>
    <t>COMFENALCO CARTAGENA</t>
  </si>
  <si>
    <t>COMFENALCO SANTANDER</t>
  </si>
  <si>
    <t xml:space="preserve">COMFENALCO SANTANDER </t>
  </si>
  <si>
    <t>COMFENALCO VALLE CCF</t>
  </si>
  <si>
    <t>COMPENSAR CCF</t>
  </si>
  <si>
    <t>Caja Compensacion Familiar</t>
  </si>
  <si>
    <t>Salario</t>
  </si>
  <si>
    <t>Aux 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</si>
</sst>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selection activeCell="I19" sqref="I19"/>
    </sheetView>
  </sheetViews>
  <sheetFormatPr baseColWidth="10" defaultColWidth="11.21875" defaultRowHeight="14.4" x14ac:dyDescent="0.3"/>
  <cols>
    <col min="1" max="1" width="8.5546875" customWidth="1"/>
    <col min="2" max="2" width="8.88671875" bestFit="1" customWidth="1"/>
    <col min="3" max="3" width="20" bestFit="1" customWidth="1"/>
    <col min="4" max="4" width="22.33203125" bestFit="1" customWidth="1"/>
    <col min="5" max="5" width="20.77734375" bestFit="1" customWidth="1"/>
    <col min="6" max="6" width="17.88671875" bestFit="1" customWidth="1"/>
    <col min="7" max="7" width="11.88671875" bestFit="1" customWidth="1"/>
    <col min="8" max="8" width="16.5546875" bestFit="1" customWidth="1"/>
    <col min="9" max="9" width="18.77734375" bestFit="1" customWidth="1"/>
    <col min="10" max="10" width="21.109375" bestFit="1" customWidth="1"/>
    <col min="11" max="11" width="17.88671875" bestFit="1" customWidth="1"/>
    <col min="12" max="12" width="16.88671875" bestFit="1" customWidth="1"/>
    <col min="13" max="13" width="17.88671875" bestFit="1" customWidth="1"/>
    <col min="14" max="14" width="16.21875" bestFit="1" customWidth="1"/>
    <col min="15" max="15" width="17.33203125" bestFit="1" customWidth="1"/>
    <col min="16" max="16" width="6.77734375" bestFit="1" customWidth="1"/>
    <col min="17" max="17" width="12.33203125" bestFit="1" customWidth="1"/>
    <col min="18" max="18" width="19.5546875" bestFit="1" customWidth="1"/>
    <col min="19" max="19" width="23" bestFit="1" customWidth="1"/>
    <col min="20" max="20" width="17.88671875" bestFit="1" customWidth="1"/>
    <col min="21" max="21" width="21.88671875" bestFit="1" customWidth="1"/>
    <col min="22" max="22" width="17.88671875" bestFit="1" customWidth="1"/>
    <col min="23" max="23" width="17.33203125" bestFit="1" customWidth="1"/>
    <col min="24" max="24" width="17.88671875" bestFit="1" customWidth="1"/>
    <col min="25" max="25" width="19.109375" bestFit="1" customWidth="1"/>
    <col min="26" max="26" width="17.88671875" bestFit="1" customWidth="1"/>
    <col min="27" max="27" width="26.88671875" bestFit="1" customWidth="1"/>
    <col min="28" max="28" width="17.88671875" bestFit="1" customWidth="1"/>
    <col min="29" max="29" width="23" bestFit="1" customWidth="1"/>
    <col min="30" max="30" width="17.88671875" bestFit="1" customWidth="1"/>
    <col min="31" max="31" width="12.21875" bestFit="1" customWidth="1"/>
    <col min="32" max="32" width="13" bestFit="1" customWidth="1"/>
    <col min="33" max="33" width="17.88671875" bestFit="1" customWidth="1"/>
    <col min="34" max="34" width="19.33203125" bestFit="1" customWidth="1"/>
    <col min="35" max="35" width="17.88671875" bestFit="1" customWidth="1"/>
    <col min="36" max="36" width="19.44140625" bestFit="1" customWidth="1"/>
    <col min="37" max="37" width="9.33203125" bestFit="1" customWidth="1"/>
    <col min="38" max="38" width="11.5546875" bestFit="1" customWidth="1"/>
    <col min="39" max="39" width="16.33203125" bestFit="1" customWidth="1"/>
    <col min="40" max="40" width="18.5546875" bestFit="1" customWidth="1"/>
    <col min="41" max="41" width="17.88671875" bestFit="1" customWidth="1"/>
    <col min="42" max="42" width="14" bestFit="1" customWidth="1"/>
    <col min="43" max="43" width="17.88671875" bestFit="1" customWidth="1"/>
    <col min="44" max="44" width="16.21875" bestFit="1" customWidth="1"/>
    <col min="45" max="45" width="11.6640625" bestFit="1" customWidth="1"/>
    <col min="46" max="46" width="6.21875" bestFit="1" customWidth="1"/>
    <col min="47" max="47" width="17.88671875" bestFit="1" customWidth="1"/>
    <col min="48" max="48" width="13.21875" bestFit="1" customWidth="1"/>
    <col min="49" max="49" width="17.88671875" bestFit="1" customWidth="1"/>
    <col min="50" max="50" width="16.5546875" bestFit="1" customWidth="1"/>
    <col min="51" max="51" width="17.88671875" bestFit="1" customWidth="1"/>
    <col min="52" max="52" width="18.33203125" bestFit="1" customWidth="1"/>
    <col min="53" max="53" width="17.88671875" bestFit="1" customWidth="1"/>
    <col min="54" max="54" width="17.109375" bestFit="1" customWidth="1"/>
    <col min="55" max="55" width="17.88671875" bestFit="1" customWidth="1"/>
    <col min="56" max="56" width="29.44140625" bestFit="1" customWidth="1"/>
    <col min="57" max="57" width="17.88671875" bestFit="1" customWidth="1"/>
    <col min="58" max="58" width="33.44140625" bestFit="1" customWidth="1"/>
    <col min="59" max="59" width="17.88671875" bestFit="1" customWidth="1"/>
    <col min="60" max="60" width="19.6640625" bestFit="1" customWidth="1"/>
    <col min="61" max="61" width="17.88671875" bestFit="1" customWidth="1"/>
    <col min="62" max="62" width="28.77734375" bestFit="1" customWidth="1"/>
    <col min="63" max="63" width="6" bestFit="1" customWidth="1"/>
    <col min="64" max="64" width="19.6640625" bestFit="1" customWidth="1"/>
    <col min="65" max="65" width="8.88671875" bestFit="1" customWidth="1"/>
    <col min="66" max="66" width="20.44140625" bestFit="1" customWidth="1"/>
    <col min="67" max="67" width="16.21875" bestFit="1" customWidth="1"/>
    <col min="68" max="68" width="18.44140625" bestFit="1" customWidth="1"/>
  </cols>
  <sheetData>
    <row r="1" spans="1:68" ht="28.2" customHeight="1" x14ac:dyDescent="0.3">
      <c r="A1" s="4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14" t="s">
        <v>207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6"/>
      <c r="AK1" s="11" t="s">
        <v>370</v>
      </c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3"/>
      <c r="BC1" s="14" t="s">
        <v>369</v>
      </c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</row>
    <row r="2" spans="1:68" x14ac:dyDescent="0.3">
      <c r="A2" s="2" t="s">
        <v>2</v>
      </c>
      <c r="B2" s="2" t="s">
        <v>3</v>
      </c>
      <c r="C2" s="3" t="s">
        <v>0</v>
      </c>
      <c r="D2" s="2" t="s">
        <v>42</v>
      </c>
      <c r="E2" s="2" t="s">
        <v>1</v>
      </c>
      <c r="F2" s="3" t="s">
        <v>4</v>
      </c>
      <c r="G2" s="2" t="s">
        <v>43</v>
      </c>
      <c r="H2" s="2" t="s">
        <v>5</v>
      </c>
      <c r="I2" s="3" t="s">
        <v>6</v>
      </c>
      <c r="J2" s="2" t="s">
        <v>44</v>
      </c>
      <c r="K2" s="3" t="s">
        <v>9</v>
      </c>
      <c r="L2" s="2" t="s">
        <v>45</v>
      </c>
      <c r="M2" s="3" t="s">
        <v>10</v>
      </c>
      <c r="N2" s="2" t="s">
        <v>46</v>
      </c>
      <c r="O2" s="2" t="s">
        <v>21</v>
      </c>
      <c r="P2" s="2" t="s">
        <v>24</v>
      </c>
      <c r="Q2" s="2" t="s">
        <v>23</v>
      </c>
      <c r="R2" s="2" t="s">
        <v>35</v>
      </c>
      <c r="S2" s="2" t="s">
        <v>36</v>
      </c>
      <c r="T2" s="3" t="s">
        <v>40</v>
      </c>
      <c r="U2" s="2" t="s">
        <v>208</v>
      </c>
      <c r="V2" s="3" t="s">
        <v>12</v>
      </c>
      <c r="W2" s="2" t="s">
        <v>209</v>
      </c>
      <c r="X2" s="3" t="s">
        <v>11</v>
      </c>
      <c r="Y2" s="2" t="s">
        <v>210</v>
      </c>
      <c r="Z2" s="3" t="s">
        <v>13</v>
      </c>
      <c r="AA2" s="2" t="s">
        <v>211</v>
      </c>
      <c r="AB2" s="3" t="s">
        <v>14</v>
      </c>
      <c r="AC2" s="2" t="s">
        <v>212</v>
      </c>
      <c r="AD2" s="3" t="s">
        <v>15</v>
      </c>
      <c r="AE2" s="2" t="s">
        <v>213</v>
      </c>
      <c r="AF2" s="2" t="s">
        <v>16</v>
      </c>
      <c r="AG2" s="3" t="s">
        <v>18</v>
      </c>
      <c r="AH2" s="2" t="s">
        <v>214</v>
      </c>
      <c r="AI2" s="3" t="s">
        <v>17</v>
      </c>
      <c r="AJ2" s="2" t="s">
        <v>215</v>
      </c>
      <c r="AK2" s="3" t="s">
        <v>19</v>
      </c>
      <c r="AL2" s="2" t="s">
        <v>361</v>
      </c>
      <c r="AM2" s="3" t="s">
        <v>20</v>
      </c>
      <c r="AN2" s="2" t="s">
        <v>362</v>
      </c>
      <c r="AO2" s="3" t="s">
        <v>26</v>
      </c>
      <c r="AP2" s="2" t="s">
        <v>363</v>
      </c>
      <c r="AQ2" s="3" t="s">
        <v>27</v>
      </c>
      <c r="AR2" s="2" t="s">
        <v>364</v>
      </c>
      <c r="AS2" s="2" t="s">
        <v>28</v>
      </c>
      <c r="AT2" s="2" t="s">
        <v>31</v>
      </c>
      <c r="AU2" s="3" t="s">
        <v>25</v>
      </c>
      <c r="AV2" s="2" t="s">
        <v>365</v>
      </c>
      <c r="AW2" s="3" t="s">
        <v>37</v>
      </c>
      <c r="AX2" s="2" t="s">
        <v>366</v>
      </c>
      <c r="AY2" s="3" t="s">
        <v>38</v>
      </c>
      <c r="AZ2" s="2" t="s">
        <v>367</v>
      </c>
      <c r="BA2" s="3" t="s">
        <v>39</v>
      </c>
      <c r="BB2" s="2" t="s">
        <v>368</v>
      </c>
      <c r="BC2" s="3" t="s">
        <v>29</v>
      </c>
      <c r="BD2" s="2" t="s">
        <v>371</v>
      </c>
      <c r="BE2" s="3" t="s">
        <v>30</v>
      </c>
      <c r="BF2" s="2" t="s">
        <v>372</v>
      </c>
      <c r="BG2" s="3" t="s">
        <v>32</v>
      </c>
      <c r="BH2" s="2" t="s">
        <v>373</v>
      </c>
      <c r="BI2" s="3" t="s">
        <v>33</v>
      </c>
      <c r="BJ2" s="2" t="s">
        <v>374</v>
      </c>
      <c r="BK2" s="3" t="s">
        <v>34</v>
      </c>
      <c r="BL2" s="2" t="s">
        <v>375</v>
      </c>
      <c r="BM2" s="2" t="s">
        <v>22</v>
      </c>
      <c r="BN2" s="2" t="s">
        <v>7</v>
      </c>
      <c r="BO2" s="3" t="s">
        <v>8</v>
      </c>
      <c r="BP2" s="2" t="s">
        <v>376</v>
      </c>
    </row>
    <row r="3" spans="1:68" x14ac:dyDescent="0.3">
      <c r="C3">
        <f>_xlfn.XLOOKUP(D3,DATOS!$B$3:$B$6,DATOS!$A$3:$A$6,"NO ENCONTRADO!!")</f>
        <v>1</v>
      </c>
      <c r="D3" t="s">
        <v>50</v>
      </c>
      <c r="E3">
        <v>45537060</v>
      </c>
      <c r="F3">
        <f>_xlfn.XLOOKUP(G3,DATOS!$E$3:$E$4,DATOS!$D$3:$D$4,"NO ENCONTRADO!!")</f>
        <v>1</v>
      </c>
      <c r="G3" t="s">
        <v>57</v>
      </c>
      <c r="I3">
        <f>_xlfn.XLOOKUP(J3,DATOS!$H$3:$H$138,DATOS!$G$3:$G$138,"NO ENCONTRADO !!")</f>
        <v>9</v>
      </c>
      <c r="J3" t="s">
        <v>66</v>
      </c>
      <c r="K3">
        <f>_xlfn.XLOOKUP(L3,DATOS!$K$3:$K$4,DATOS!$J$3:$J$4,"NO ENCONTRADO!!")</f>
        <v>1</v>
      </c>
      <c r="L3" t="s">
        <v>196</v>
      </c>
      <c r="M3">
        <f>_xlfn.XLOOKUP(N3,DATOS!$N$3:$N$5,DATOS!$M$3:$M$5,"NO ENCONTRADO!!")</f>
        <v>1</v>
      </c>
      <c r="N3" t="s">
        <v>200</v>
      </c>
      <c r="T3">
        <f>_xlfn.XLOOKUP(U3,EMPRESA!$B$3:$B$8,EMPRESA!$A$3:$A$8,"NO ENCONTRADO!!")</f>
        <v>1</v>
      </c>
      <c r="U3" t="s">
        <v>216</v>
      </c>
      <c r="V3">
        <f>_xlfn.XLOOKUP(W3,DATOS!$H$3:$H$138,DATOS!$G$3:$G$138,"NO ENCONTRADO!!")</f>
        <v>2</v>
      </c>
      <c r="W3" t="s">
        <v>59</v>
      </c>
      <c r="X3">
        <f>_xlfn.XLOOKUP(Y3,EMPRESA!$E$3:$E$54,EMPRESA!$D$3:$D$54,"NO ENCONTRADO!!")</f>
        <v>1</v>
      </c>
      <c r="Y3" t="s">
        <v>225</v>
      </c>
      <c r="Z3">
        <f>_xlfn.XLOOKUP(AA3,EMPRESA!$H$3:$H$54,EMPRESA!$G$3:$G$54,"NO ENCONTRADO!!")</f>
        <v>1</v>
      </c>
      <c r="AA3" t="s">
        <v>277</v>
      </c>
      <c r="AB3">
        <f>_xlfn.XLOOKUP(AC3,EMPRESA!$K$3:$K$12,EMPRESA!$J$3:$J$12,"NO ENCONTRADO!!")</f>
        <v>1</v>
      </c>
      <c r="AC3" t="s">
        <v>332</v>
      </c>
      <c r="AD3">
        <f>_xlfn.XLOOKUP(AE3,EMPRESA!$N$3:$N$5,EMPRESA!$M$3:$M$5,"NO ENCONTRADO!!")</f>
        <v>1</v>
      </c>
      <c r="AE3" t="s">
        <v>344</v>
      </c>
      <c r="AG3">
        <f>_xlfn.XLOOKUP(AH3,EMPRESA!$Q$3:$Q$4,EMPRESA!$P$3:$P$4,"NO ENCONTRADO!!")</f>
        <v>1</v>
      </c>
      <c r="AH3" t="s">
        <v>349</v>
      </c>
      <c r="AI3">
        <f>_xlfn.XLOOKUP(AJ3,EMPRESA!$T$3:$T$10,EMPRESA!$S$3:$S$10,"NO ENCONTRADO!!")</f>
        <v>79</v>
      </c>
      <c r="AJ3" t="s">
        <v>353</v>
      </c>
      <c r="AK3">
        <f>_xlfn.XLOOKUP(AL3,COMPLEMENTARIOS!$B$3,COMPLEMENTARIOS!$A$3,"NO ENCONTRADO!!")</f>
        <v>1</v>
      </c>
      <c r="AL3">
        <v>1</v>
      </c>
      <c r="AM3">
        <f>_xlfn.XLOOKUP(AN3,COMPLEMENTARIOS!$E$3,COMPLEMENTARIOS!$D$3,"NO ENCONTRADO!!")</f>
        <v>1</v>
      </c>
      <c r="AN3">
        <v>1</v>
      </c>
      <c r="AO3">
        <f>_xlfn.XLOOKUP(AP3,COMPLEMENTARIOS!$H$3:$H$6,COMPLEMENTARIOS!$G$3:$G$6,"NO ENCONTRADO!!")</f>
        <v>1</v>
      </c>
      <c r="AP3" t="s">
        <v>379</v>
      </c>
      <c r="AQ3">
        <f>_xlfn.XLOOKUP(AR3,COMPLEMENTARIOS!$K$3,COMPLEMENTARIOS!$J$3,"NO ENCONTRADO!!")</f>
        <v>1</v>
      </c>
      <c r="AR3" t="s">
        <v>383</v>
      </c>
      <c r="AU3">
        <f>_xlfn.XLOOKUP(AV3,COMPLEMENTARIOS!$N$3:$N$7,COMPLEMENTARIOS!$M$3:$M$7,"NO ENCONTRADO!!")</f>
        <v>1</v>
      </c>
      <c r="AV3" t="s">
        <v>385</v>
      </c>
      <c r="AW3">
        <f>_xlfn.XLOOKUP(AX3,COMPLEMENTARIOS!$Q$3:$Q$10,COMPLEMENTARIOS!$P$3:$P$10,"NO ENCONTRADO!!")</f>
        <v>1</v>
      </c>
      <c r="AX3" t="s">
        <v>392</v>
      </c>
      <c r="AY3">
        <f>_xlfn.XLOOKUP(AZ3,COMPLEMENTARIOS!$T$3:$T$16,COMPLEMENTARIOS!$S$3:$S$16,"NO ENCONTRADO!!")</f>
        <v>10</v>
      </c>
      <c r="AZ3">
        <v>34</v>
      </c>
      <c r="BA3">
        <f>_xlfn.XLOOKUP(BB3,COMPLEMENTARIOS!$W$3:$W$8,COMPLEMENTARIOS!$V$3:$V$8,"NO ENCONTRADO!!")</f>
        <v>3</v>
      </c>
      <c r="BB3">
        <v>40</v>
      </c>
      <c r="BC3">
        <f>_xlfn.XLOOKUP(BD3,AFILIACIONES!$B$3:$B$24,AFILIACIONES!$A$3:$A$24,"NO ENCONTRADO!!")</f>
        <v>9</v>
      </c>
      <c r="BD3" t="s">
        <v>409</v>
      </c>
      <c r="BE3">
        <f>_xlfn.XLOOKUP(BF3,AFILIACIONES!$E$3:$E$4,AFILIACIONES!$D$3:$D$4,"NO ENCONTRADO!!")</f>
        <v>1</v>
      </c>
      <c r="BF3" t="s">
        <v>424</v>
      </c>
      <c r="BG3">
        <f>_xlfn.XLOOKUP(BH3,AFILIACIONES!$H$3:$H$9,AFILIACIONES!$G$3:$G$9,"NO ENCONTRADO!!")</f>
        <v>4</v>
      </c>
      <c r="BH3" t="s">
        <v>430</v>
      </c>
      <c r="BI3">
        <f>_xlfn.XLOOKUP(BJ3,AFILIACIONES!$K$3:$K$8,AFILIACIONES!$J$3:$J$8,"NO ENCONTRADO!!")</f>
        <v>3</v>
      </c>
      <c r="BJ3" t="s">
        <v>436</v>
      </c>
      <c r="BK3">
        <f>_xlfn.XLOOKUP(BL3,AFILIACIONES!$N$3:$N$20,AFILIACIONES!$M$3:$M$20,"NO ENCONTRADO!!")</f>
        <v>1</v>
      </c>
      <c r="BL3" t="s">
        <v>332</v>
      </c>
      <c r="BO3">
        <f>_xlfn.XLOOKUP(BP3,DATOS!$H$3:$H$138,DATOS!$G$3:$G$138,"NO ENCONTRADO!!")</f>
        <v>8</v>
      </c>
      <c r="BP3" t="s">
        <v>65</v>
      </c>
    </row>
    <row r="4" spans="1:68" x14ac:dyDescent="0.3">
      <c r="C4">
        <f>_xlfn.XLOOKUP(D4,DATOS!$B$3:$B$6,DATOS!$A$3:$A$6,"NO ENCONTRADO!!")</f>
        <v>1</v>
      </c>
      <c r="D4" t="s">
        <v>50</v>
      </c>
      <c r="E4">
        <v>37753878</v>
      </c>
      <c r="F4">
        <f>_xlfn.XLOOKUP(G4,DATOS!$E$3:$E$4,DATOS!$D$3:$D$4,"NO ENCONTRADO!!")</f>
        <v>0</v>
      </c>
      <c r="G4" t="s">
        <v>56</v>
      </c>
      <c r="I4">
        <f>_xlfn.XLOOKUP(J4,DATOS!$H$3:$H$138,DATOS!$G$3:$G$138,"NO ENCONTRADO !!")</f>
        <v>26</v>
      </c>
      <c r="J4" t="s">
        <v>83</v>
      </c>
      <c r="K4">
        <f>_xlfn.XLOOKUP(L4,DATOS!$K$3:$K$4,DATOS!$J$3:$J$4,"NO ENCONTRADO!!")</f>
        <v>2</v>
      </c>
      <c r="L4" t="s">
        <v>197</v>
      </c>
      <c r="M4">
        <f>_xlfn.XLOOKUP(N4,DATOS!$N$3:$N$5,DATOS!$M$3:$M$5,"NO ENCONTRADO!!")</f>
        <v>2</v>
      </c>
      <c r="N4" t="s">
        <v>201</v>
      </c>
      <c r="T4">
        <f>_xlfn.XLOOKUP(U4,EMPRESA!$B$3:$B$8,EMPRESA!$A$3:$A$8,"NO ENCONTRADO!!")</f>
        <v>2</v>
      </c>
      <c r="U4" t="s">
        <v>217</v>
      </c>
      <c r="V4">
        <f>_xlfn.XLOOKUP(W4,DATOS!$H$3:$H$138,DATOS!$G$3:$G$138,"NO ENCONTRADO!!")</f>
        <v>47</v>
      </c>
      <c r="W4" t="s">
        <v>104</v>
      </c>
      <c r="X4">
        <f>_xlfn.XLOOKUP(Y4,EMPRESA!$E$3:$E$54,EMPRESA!$D$3:$D$54,"NO ENCONTRADO!!")</f>
        <v>26</v>
      </c>
      <c r="Y4" t="s">
        <v>249</v>
      </c>
      <c r="Z4">
        <f>_xlfn.XLOOKUP(AA4,EMPRESA!$H$3:$H$54,EMPRESA!$G$3:$G$54,"NO ENCONTRADO!!")</f>
        <v>25</v>
      </c>
      <c r="AA4" t="s">
        <v>301</v>
      </c>
      <c r="AB4">
        <f>_xlfn.XLOOKUP(AC4,EMPRESA!$K$3:$K$12,EMPRESA!$J$3:$J$12,"NO ENCONTRADO!!")</f>
        <v>10</v>
      </c>
      <c r="AC4" t="s">
        <v>341</v>
      </c>
      <c r="AD4">
        <f>_xlfn.XLOOKUP(AE4,EMPRESA!$N$3:$N$5,EMPRESA!$M$3:$M$5,"NO ENCONTRADO!!")</f>
        <v>2</v>
      </c>
      <c r="AE4" t="s">
        <v>345</v>
      </c>
      <c r="AG4">
        <f>_xlfn.XLOOKUP(AH4,EMPRESA!$Q$3:$Q$4,EMPRESA!$P$3:$P$4,"NO ENCONTRADO!!")</f>
        <v>2</v>
      </c>
      <c r="AH4" t="s">
        <v>350</v>
      </c>
      <c r="AI4">
        <f>_xlfn.XLOOKUP(AJ4,EMPRESA!$T$3:$T$10,EMPRESA!$S$3:$S$10,"NO ENCONTRADO!!")</f>
        <v>187</v>
      </c>
      <c r="AJ4" t="s">
        <v>354</v>
      </c>
      <c r="AK4" t="str">
        <f>_xlfn.XLOOKUP(AL4,COMPLEMENTARIOS!$B$3,COMPLEMENTARIOS!$A$3,"NO ENCONTRADO!!")</f>
        <v>NO ENCONTRADO!!</v>
      </c>
      <c r="AM4" t="str">
        <f>_xlfn.XLOOKUP(AN4,COMPLEMENTARIOS!$E$3,COMPLEMENTARIOS!$D$3,"NO ENCONTRADO!!")</f>
        <v>NO ENCONTRADO!!</v>
      </c>
      <c r="AO4">
        <f>_xlfn.XLOOKUP(AP4,COMPLEMENTARIOS!$H$3:$H$6,COMPLEMENTARIOS!$G$3:$G$6,"NO ENCONTRADO!!")</f>
        <v>2</v>
      </c>
      <c r="AP4" t="s">
        <v>380</v>
      </c>
      <c r="AQ4">
        <f>_xlfn.XLOOKUP(AR4,COMPLEMENTARIOS!$K$3,COMPLEMENTARIOS!$J$3,"NO ENCONTRADO!!")</f>
        <v>1</v>
      </c>
      <c r="AR4" t="s">
        <v>384</v>
      </c>
      <c r="AU4">
        <f>_xlfn.XLOOKUP(AV4,COMPLEMENTARIOS!$N$3:$N$7,COMPLEMENTARIOS!$M$3:$M$7,"NO ENCONTRADO!!")</f>
        <v>2</v>
      </c>
      <c r="AV4" t="s">
        <v>386</v>
      </c>
      <c r="AW4">
        <f>_xlfn.XLOOKUP(AX4,COMPLEMENTARIOS!$Q$3:$Q$10,COMPLEMENTARIOS!$P$3:$P$10,"NO ENCONTRADO!!")</f>
        <v>2</v>
      </c>
      <c r="AX4" t="s">
        <v>393</v>
      </c>
      <c r="AY4">
        <f>_xlfn.XLOOKUP(AZ4,COMPLEMENTARIOS!$T$3:$T$16,COMPLEMENTARIOS!$S$3:$S$16,"NO ENCONTRADO!!")</f>
        <v>11</v>
      </c>
      <c r="AZ4">
        <v>36</v>
      </c>
      <c r="BA4">
        <f>_xlfn.XLOOKUP(BB4,COMPLEMENTARIOS!$W$3:$W$8,COMPLEMENTARIOS!$V$3:$V$8,"NO ENCONTRADO!!")</f>
        <v>4</v>
      </c>
      <c r="BB4">
        <v>42</v>
      </c>
      <c r="BC4">
        <f>_xlfn.XLOOKUP(BD4,AFILIACIONES!$B$3:$B$24,AFILIACIONES!$A$3:$A$24,"NO ENCONTRADO!!")</f>
        <v>10</v>
      </c>
      <c r="BD4" t="s">
        <v>410</v>
      </c>
      <c r="BE4">
        <f>_xlfn.XLOOKUP(BF4,AFILIACIONES!$E$3:$E$4,AFILIACIONES!$D$3:$D$4,"NO ENCONTRADO!!")</f>
        <v>2</v>
      </c>
      <c r="BF4" t="s">
        <v>425</v>
      </c>
      <c r="BG4">
        <f>_xlfn.XLOOKUP(BH4,AFILIACIONES!$H$3:$H$9,AFILIACIONES!$G$3:$G$9,"NO ENCONTRADO!!")</f>
        <v>5</v>
      </c>
      <c r="BH4" t="s">
        <v>431</v>
      </c>
      <c r="BI4">
        <f>_xlfn.XLOOKUP(BJ4,AFILIACIONES!$K$3:$K$8,AFILIACIONES!$J$3:$J$8,"NO ENCONTRADO!!")</f>
        <v>4</v>
      </c>
      <c r="BJ4" t="s">
        <v>437</v>
      </c>
      <c r="BK4">
        <f>_xlfn.XLOOKUP(BL4,AFILIACIONES!$N$3:$N$20,AFILIACIONES!$M$3:$M$20,"NO ENCONTRADO!!")</f>
        <v>2</v>
      </c>
      <c r="BL4" t="s">
        <v>440</v>
      </c>
      <c r="BO4">
        <f>_xlfn.XLOOKUP(BP4,DATOS!$H$3:$H$138,DATOS!$G$3:$G$138,"NO ENCONTRADO!!")</f>
        <v>80</v>
      </c>
      <c r="BP4" t="s">
        <v>137</v>
      </c>
    </row>
    <row r="5" spans="1:68" x14ac:dyDescent="0.3">
      <c r="C5">
        <f>_xlfn.XLOOKUP(D5,DATOS!$B$3:$B$6,DATOS!$A$3:$A$6,"NO ENCONTRADO!!")</f>
        <v>1</v>
      </c>
      <c r="D5" t="s">
        <v>205</v>
      </c>
      <c r="E5">
        <v>1019103073</v>
      </c>
      <c r="F5">
        <f>_xlfn.XLOOKUP(G5,DATOS!$E$3:$E$4,DATOS!$D$3:$D$4,"NO ENCONTRADO!!")</f>
        <v>1</v>
      </c>
      <c r="G5" t="s">
        <v>204</v>
      </c>
      <c r="I5">
        <f>_xlfn.XLOOKUP(J5,DATOS!$H$3:$H$138,DATOS!$G$3:$G$138,"NO ENCONTRADO !!")</f>
        <v>49</v>
      </c>
      <c r="J5" t="s">
        <v>106</v>
      </c>
      <c r="K5" t="str">
        <f>_xlfn.XLOOKUP(L5,DATOS!$K$3:$K$4,DATOS!$J$3:$J$4,"NO ENCONTRADO!!")</f>
        <v>NO ENCONTRADO!!</v>
      </c>
      <c r="L5" t="s">
        <v>199</v>
      </c>
      <c r="M5">
        <f>_xlfn.XLOOKUP(N5,DATOS!$N$3:$N$5,DATOS!$M$3:$M$5,"NO ENCONTRADO!!")</f>
        <v>3</v>
      </c>
      <c r="N5" t="s">
        <v>202</v>
      </c>
      <c r="T5">
        <f>_xlfn.XLOOKUP(U5,EMPRESA!$B$3:$B$8,EMPRESA!$A$3:$A$8,"NO ENCONTRADO!!")</f>
        <v>3</v>
      </c>
      <c r="U5" t="s">
        <v>218</v>
      </c>
      <c r="V5">
        <f>_xlfn.XLOOKUP(W5,DATOS!$H$3:$H$138,DATOS!$G$3:$G$138,"NO ENCONTRADO!!")</f>
        <v>117</v>
      </c>
      <c r="W5" t="s">
        <v>174</v>
      </c>
      <c r="X5">
        <f>_xlfn.XLOOKUP(Y5,EMPRESA!$E$3:$E$54,EMPRESA!$D$3:$D$54,"NO ENCONTRADO!!")</f>
        <v>49</v>
      </c>
      <c r="Y5" t="s">
        <v>272</v>
      </c>
      <c r="Z5">
        <f>_xlfn.XLOOKUP(AA5,EMPRESA!$H$3:$H$54,EMPRESA!$G$3:$G$54,"NO ENCONTRADO!!")</f>
        <v>52</v>
      </c>
      <c r="AA5" t="s">
        <v>328</v>
      </c>
      <c r="AB5">
        <f>_xlfn.XLOOKUP(AC5,EMPRESA!$K$3:$K$12,EMPRESA!$J$3:$J$12,"NO ENCONTRADO!!")</f>
        <v>8</v>
      </c>
      <c r="AC5" t="s">
        <v>339</v>
      </c>
      <c r="AD5">
        <f>_xlfn.XLOOKUP(AE5,EMPRESA!$N$3:$N$5,EMPRESA!$M$3:$M$5,"NO ENCONTRADO!!")</f>
        <v>3</v>
      </c>
      <c r="AE5" t="s">
        <v>346</v>
      </c>
      <c r="AG5">
        <f>_xlfn.XLOOKUP(AH5,EMPRESA!$Q$3:$Q$4,EMPRESA!$P$3:$P$4,"NO ENCONTRADO!!")</f>
        <v>2</v>
      </c>
      <c r="AH5" t="s">
        <v>352</v>
      </c>
      <c r="AI5">
        <f>_xlfn.XLOOKUP(AJ5,EMPRESA!$T$3:$T$10,EMPRESA!$S$3:$S$10,"NO ENCONTRADO!!")</f>
        <v>185</v>
      </c>
      <c r="AJ5" t="s">
        <v>355</v>
      </c>
      <c r="AK5" t="str">
        <f>_xlfn.XLOOKUP(AL5,COMPLEMENTARIOS!$B$3,COMPLEMENTARIOS!$A$3,"NO ENCONTRADO!!")</f>
        <v>NO ENCONTRADO!!</v>
      </c>
      <c r="AM5" t="str">
        <f>_xlfn.XLOOKUP(AN5,COMPLEMENTARIOS!$E$3,COMPLEMENTARIOS!$D$3,"NO ENCONTRADO!!")</f>
        <v>NO ENCONTRADO!!</v>
      </c>
      <c r="AO5">
        <f>_xlfn.XLOOKUP(AP5,COMPLEMENTARIOS!$H$3:$H$6,COMPLEMENTARIOS!$G$3:$G$6,"NO ENCONTRADO!!")</f>
        <v>3</v>
      </c>
      <c r="AP5" t="s">
        <v>381</v>
      </c>
      <c r="AQ5" t="str">
        <f>_xlfn.XLOOKUP(AR5,COMPLEMENTARIOS!$K$3,COMPLEMENTARIOS!$J$3,"NO ENCONTRADO!!")</f>
        <v>NO ENCONTRADO!!</v>
      </c>
      <c r="AU5">
        <f>_xlfn.XLOOKUP(AV5,COMPLEMENTARIOS!$N$3:$N$7,COMPLEMENTARIOS!$M$3:$M$7,"NO ENCONTRADO!!")</f>
        <v>3</v>
      </c>
      <c r="AV5" t="s">
        <v>387</v>
      </c>
      <c r="AW5">
        <f>_xlfn.XLOOKUP(AX5,COMPLEMENTARIOS!$Q$3:$Q$10,COMPLEMENTARIOS!$P$3:$P$10,"NO ENCONTRADO!!")</f>
        <v>3</v>
      </c>
      <c r="AX5" t="s">
        <v>56</v>
      </c>
      <c r="AY5">
        <f>_xlfn.XLOOKUP(AZ5,COMPLEMENTARIOS!$T$3:$T$16,COMPLEMENTARIOS!$S$3:$S$16,"NO ENCONTRADO!!")</f>
        <v>12</v>
      </c>
      <c r="AZ5" t="s">
        <v>392</v>
      </c>
      <c r="BA5">
        <f>_xlfn.XLOOKUP(BB5,COMPLEMENTARIOS!$W$3:$W$8,COMPLEMENTARIOS!$V$3:$V$8,"NO ENCONTRADO!!")</f>
        <v>5</v>
      </c>
      <c r="BB5" t="s">
        <v>392</v>
      </c>
      <c r="BC5">
        <f>_xlfn.XLOOKUP(BD5,AFILIACIONES!$B$3:$B$24,AFILIACIONES!$A$3:$A$24,"NO ENCONTRADO!!")</f>
        <v>11</v>
      </c>
      <c r="BD5" t="s">
        <v>411</v>
      </c>
      <c r="BE5">
        <f>_xlfn.XLOOKUP(BF5,AFILIACIONES!$E$3:$E$4,AFILIACIONES!$D$3:$D$4,"NO ENCONTRADO!!")</f>
        <v>1</v>
      </c>
      <c r="BF5" t="s">
        <v>427</v>
      </c>
      <c r="BG5">
        <f>_xlfn.XLOOKUP(BH5,AFILIACIONES!$H$3:$H$9,AFILIACIONES!$G$3:$G$9,"NO ENCONTRADO!!")</f>
        <v>6</v>
      </c>
      <c r="BH5" t="s">
        <v>432</v>
      </c>
      <c r="BI5">
        <f>_xlfn.XLOOKUP(BJ5,AFILIACIONES!$K$3:$K$8,AFILIACIONES!$J$3:$J$8,"NO ENCONTRADO!!")</f>
        <v>5</v>
      </c>
      <c r="BJ5" t="s">
        <v>438</v>
      </c>
      <c r="BK5">
        <f>_xlfn.XLOOKUP(BL5,AFILIACIONES!$N$3:$N$20,AFILIACIONES!$M$3:$M$20,"NO ENCONTRADO!!")</f>
        <v>3</v>
      </c>
      <c r="BL5" t="s">
        <v>441</v>
      </c>
      <c r="BO5">
        <f>_xlfn.XLOOKUP(BP5,DATOS!$H$3:$H$138,DATOS!$G$3:$G$138,"NO ENCONTRADO!!")</f>
        <v>23</v>
      </c>
      <c r="BP5" t="s">
        <v>80</v>
      </c>
    </row>
    <row r="6" spans="1:68" x14ac:dyDescent="0.3">
      <c r="C6">
        <f>_xlfn.XLOOKUP(D6,DATOS!$B$3:$B$6,DATOS!$A$3:$A$6,"NO ENCONTRADO!!")</f>
        <v>4</v>
      </c>
      <c r="D6" t="s">
        <v>206</v>
      </c>
      <c r="E6">
        <v>1020845533</v>
      </c>
      <c r="F6" t="str">
        <f>_xlfn.XLOOKUP(G6,DATOS!$E$3:$E$4,DATOS!$D$3:$D$4,"NO ENCONTRADO!!")</f>
        <v>NO ENCONTRADO!!</v>
      </c>
      <c r="I6">
        <f>_xlfn.XLOOKUP(J6,DATOS!$H$3:$H$138,DATOS!$G$3:$G$138,"NO ENCONTRADO !!")</f>
        <v>9</v>
      </c>
      <c r="J6" t="s">
        <v>195</v>
      </c>
      <c r="K6" t="str">
        <f>_xlfn.XLOOKUP(L6,DATOS!$K$3:$K$4,DATOS!$J$3:$J$4,"NO ENCONTRADO!!")</f>
        <v>NO ENCONTRADO!!</v>
      </c>
      <c r="M6" t="str">
        <f>_xlfn.XLOOKUP(N6,DATOS!$N$3:$N$5,DATOS!$M$3:$M$5,"NO ENCONTRADO!!")</f>
        <v>NO ENCONTRADO!!</v>
      </c>
      <c r="N6" t="s">
        <v>54</v>
      </c>
      <c r="T6" t="str">
        <f>_xlfn.XLOOKUP(U6,EMPRESA!$B$3:$B$8,EMPRESA!$A$3:$A$8,"NO ENCONTRADO!!")</f>
        <v>NO ENCONTRADO!!</v>
      </c>
      <c r="U6" t="s">
        <v>223</v>
      </c>
      <c r="V6">
        <f>_xlfn.XLOOKUP(W6,DATOS!$H$3:$H$138,DATOS!$G$3:$G$138,"NO ENCONTRADO!!")</f>
        <v>117</v>
      </c>
      <c r="W6" t="s">
        <v>224</v>
      </c>
      <c r="X6" t="str">
        <f>_xlfn.XLOOKUP(Y6,EMPRESA!$E$3:$E$54,EMPRESA!$D$3:$D$54,"NO ENCONTRADO!!")</f>
        <v>NO ENCONTRADO!!</v>
      </c>
      <c r="Y6" t="s">
        <v>276</v>
      </c>
      <c r="Z6">
        <f>_xlfn.XLOOKUP(AA6,EMPRESA!$H$3:$H$54,EMPRESA!$G$3:$G$54,"NO ENCONTRADO!!")</f>
        <v>52</v>
      </c>
      <c r="AA6" t="s">
        <v>331</v>
      </c>
      <c r="AB6">
        <f>_xlfn.XLOOKUP(AC6,EMPRESA!$K$3:$K$12,EMPRESA!$J$3:$J$12,"NO ENCONTRADO!!")</f>
        <v>1</v>
      </c>
      <c r="AC6" t="s">
        <v>342</v>
      </c>
      <c r="AD6">
        <f>_xlfn.XLOOKUP(AE6,EMPRESA!$N$3:$N$5,EMPRESA!$M$3:$M$5,"NO ENCONTRADO!!")</f>
        <v>3</v>
      </c>
      <c r="AE6" t="s">
        <v>348</v>
      </c>
      <c r="AG6" t="str">
        <f>_xlfn.XLOOKUP(AH6,EMPRESA!$Q$3:$Q$4,EMPRESA!$P$3:$P$4,"NO ENCONTRADO!!")</f>
        <v>NO ENCONTRADO!!</v>
      </c>
      <c r="AI6" t="str">
        <f>_xlfn.XLOOKUP(AJ6,EMPRESA!$T$3:$T$10,EMPRESA!$S$3:$S$10,"NO ENCONTRADO!!")</f>
        <v>NO ENCONTRADO!!</v>
      </c>
      <c r="AK6" t="str">
        <f>_xlfn.XLOOKUP(AL6,COMPLEMENTARIOS!$B$3,COMPLEMENTARIOS!$A$3,"NO ENCONTRADO!!")</f>
        <v>NO ENCONTRADO!!</v>
      </c>
      <c r="AM6" t="str">
        <f>_xlfn.XLOOKUP(AN6,COMPLEMENTARIOS!$E$3,COMPLEMENTARIOS!$D$3,"NO ENCONTRADO!!")</f>
        <v>NO ENCONTRADO!!</v>
      </c>
      <c r="AO6">
        <f>_xlfn.XLOOKUP(AP6,COMPLEMENTARIOS!$H$3:$H$6,COMPLEMENTARIOS!$G$3:$G$6,"NO ENCONTRADO!!")</f>
        <v>4</v>
      </c>
      <c r="AP6" t="s">
        <v>382</v>
      </c>
      <c r="AQ6" t="str">
        <f>_xlfn.XLOOKUP(AR6,COMPLEMENTARIOS!$K$3,COMPLEMENTARIOS!$J$3,"NO ENCONTRADO!!")</f>
        <v>NO ENCONTRADO!!</v>
      </c>
      <c r="AU6">
        <f>_xlfn.XLOOKUP(AV6,COMPLEMENTARIOS!$N$3:$N$7,COMPLEMENTARIOS!$M$3:$M$7,"NO ENCONTRADO!!")</f>
        <v>4</v>
      </c>
      <c r="AV6" t="s">
        <v>388</v>
      </c>
      <c r="AW6">
        <f>_xlfn.XLOOKUP(AX6,COMPLEMENTARIOS!$Q$3:$Q$10,COMPLEMENTARIOS!$P$3:$P$10,"NO ENCONTRADO!!")</f>
        <v>4</v>
      </c>
      <c r="AX6" t="s">
        <v>136</v>
      </c>
      <c r="AY6">
        <f>_xlfn.XLOOKUP(AZ6,COMPLEMENTARIOS!$T$3:$T$16,COMPLEMENTARIOS!$S$3:$S$16,"NO ENCONTRADO!!")</f>
        <v>13</v>
      </c>
      <c r="AZ6" t="s">
        <v>136</v>
      </c>
      <c r="BA6">
        <f>_xlfn.XLOOKUP(BB6,COMPLEMENTARIOS!$W$3:$W$8,COMPLEMENTARIOS!$V$3:$V$8,"NO ENCONTRADO!!")</f>
        <v>6</v>
      </c>
      <c r="BB6" t="s">
        <v>136</v>
      </c>
      <c r="BC6">
        <f>_xlfn.XLOOKUP(BD6,AFILIACIONES!$B$3:$B$24,AFILIACIONES!$A$3:$A$24,"NO ENCONTRADO!!")</f>
        <v>12</v>
      </c>
      <c r="BD6" t="s">
        <v>412</v>
      </c>
      <c r="BE6" t="str">
        <f>_xlfn.XLOOKUP(BF6,AFILIACIONES!$E$3:$E$4,AFILIACIONES!$D$3:$D$4,"NO ENCONTRADO!!")</f>
        <v>NO ENCONTRADO!!</v>
      </c>
      <c r="BG6">
        <f>_xlfn.XLOOKUP(BH6,AFILIACIONES!$H$3:$H$9,AFILIACIONES!$G$3:$G$9,"NO ENCONTRADO!!")</f>
        <v>7</v>
      </c>
      <c r="BH6" t="s">
        <v>433</v>
      </c>
      <c r="BI6">
        <f>_xlfn.XLOOKUP(BJ6,AFILIACIONES!$K$3:$K$8,AFILIACIONES!$J$3:$J$8,"NO ENCONTRADO!!")</f>
        <v>6</v>
      </c>
      <c r="BJ6" t="s">
        <v>433</v>
      </c>
      <c r="BK6">
        <f>_xlfn.XLOOKUP(BL6,AFILIACIONES!$N$3:$N$20,AFILIACIONES!$M$3:$M$20,"NO ENCONTRADO!!")</f>
        <v>4</v>
      </c>
      <c r="BL6" t="s">
        <v>442</v>
      </c>
      <c r="BO6">
        <f>_xlfn.XLOOKUP(BP6,DATOS!$H$3:$H$138,DATOS!$G$3:$G$138,"NO ENCONTRADO!!")</f>
        <v>116</v>
      </c>
      <c r="BP6" t="s">
        <v>173</v>
      </c>
    </row>
    <row r="7" spans="1:68" x14ac:dyDescent="0.3">
      <c r="C7" t="str">
        <f>_xlfn.XLOOKUP(D7,DATOS!$B$3:$B$6,DATOS!$A$3:$A$6,"NO ENCONTRADO!!")</f>
        <v>NO ENCONTRADO!!</v>
      </c>
      <c r="D7" t="s">
        <v>54</v>
      </c>
      <c r="E7">
        <v>1049656130</v>
      </c>
      <c r="F7" t="str">
        <f>_xlfn.XLOOKUP(G7,DATOS!$E$3:$E$4,DATOS!$D$3:$D$4,"NO ENCONTRADO!!")</f>
        <v>NO ENCONTRADO!!</v>
      </c>
      <c r="I7" t="str">
        <f>_xlfn.XLOOKUP(J7,DATOS!$H$3:$H$138,DATOS!$G$3:$G$138,"NO ENCONTRADO !!")</f>
        <v>NO ENCONTRADO !!</v>
      </c>
      <c r="K7" t="str">
        <f>_xlfn.XLOOKUP(L7,DATOS!$K$3:$K$4,DATOS!$J$3:$J$4,"NO ENCONTRADO!!")</f>
        <v>NO ENCONTRADO!!</v>
      </c>
      <c r="M7" t="str">
        <f>_xlfn.XLOOKUP(N7,DATOS!$N$3:$N$5,DATOS!$M$3:$M$5,"NO ENCONTRADO!!")</f>
        <v>NO ENCONTRADO!!</v>
      </c>
      <c r="T7" t="str">
        <f>_xlfn.XLOOKUP(U7,EMPRESA!$B$3:$B$8,EMPRESA!$A$3:$A$8,"NO ENCONTRADO!!")</f>
        <v>NO ENCONTRADO!!</v>
      </c>
      <c r="V7" t="str">
        <f>_xlfn.XLOOKUP(W7,DATOS!$H$3:$H$138,DATOS!$G$3:$G$138,"NO ENCONTRADO!!")</f>
        <v>NO ENCONTRADO!!</v>
      </c>
      <c r="X7" t="str">
        <f>_xlfn.XLOOKUP(Y7,EMPRESA!$E$3:$E$54,EMPRESA!$D$3:$D$54,"NO ENCONTRADO!!")</f>
        <v>NO ENCONTRADO!!</v>
      </c>
      <c r="Z7" t="str">
        <f>_xlfn.XLOOKUP(AA7,EMPRESA!$H$3:$H$54,EMPRESA!$G$3:$G$54,"NO ENCONTRADO!!")</f>
        <v>NO ENCONTRADO!!</v>
      </c>
      <c r="AB7" t="str">
        <f>_xlfn.XLOOKUP(AC7,EMPRESA!$K$3:$K$12,EMPRESA!$J$3:$J$12,"NO ENCONTRADO!!")</f>
        <v>NO ENCONTRADO!!</v>
      </c>
      <c r="AD7" t="str">
        <f>_xlfn.XLOOKUP(AE7,EMPRESA!$N$3:$N$5,EMPRESA!$M$3:$M$5,"NO ENCONTRADO!!")</f>
        <v>NO ENCONTRADO!!</v>
      </c>
      <c r="AG7" t="str">
        <f>_xlfn.XLOOKUP(AH7,EMPRESA!$Q$3:$Q$4,EMPRESA!$P$3:$P$4,"NO ENCONTRADO!!")</f>
        <v>NO ENCONTRADO!!</v>
      </c>
      <c r="AI7" t="str">
        <f>_xlfn.XLOOKUP(AJ7,EMPRESA!$T$3:$T$10,EMPRESA!$S$3:$S$10,"NO ENCONTRADO!!")</f>
        <v>NO ENCONTRADO!!</v>
      </c>
      <c r="AK7" t="str">
        <f>_xlfn.XLOOKUP(AL7,COMPLEMENTARIOS!$B$3,COMPLEMENTARIOS!$A$3,"NO ENCONTRADO!!")</f>
        <v>NO ENCONTRADO!!</v>
      </c>
      <c r="AM7" t="str">
        <f>_xlfn.XLOOKUP(AN7,COMPLEMENTARIOS!$E$3,COMPLEMENTARIOS!$D$3,"NO ENCONTRADO!!")</f>
        <v>NO ENCONTRADO!!</v>
      </c>
      <c r="AO7" t="str">
        <f>_xlfn.XLOOKUP(AP7,COMPLEMENTARIOS!$H$3:$H$6,COMPLEMENTARIOS!$G$3:$G$6,"NO ENCONTRADO!!")</f>
        <v>NO ENCONTRADO!!</v>
      </c>
      <c r="AQ7" t="str">
        <f>_xlfn.XLOOKUP(AR7,COMPLEMENTARIOS!$K$3,COMPLEMENTARIOS!$J$3,"NO ENCONTRADO!!")</f>
        <v>NO ENCONTRADO!!</v>
      </c>
      <c r="AU7" t="str">
        <f>_xlfn.XLOOKUP(AV7,COMPLEMENTARIOS!$N$3:$N$7,COMPLEMENTARIOS!$M$3:$M$7,"NO ENCONTRADO!!")</f>
        <v>NO ENCONTRADO!!</v>
      </c>
      <c r="AW7" t="str">
        <f>_xlfn.XLOOKUP(AX7,COMPLEMENTARIOS!$Q$3:$Q$10,COMPLEMENTARIOS!$P$3:$P$10,"NO ENCONTRADO!!")</f>
        <v>NO ENCONTRADO!!</v>
      </c>
      <c r="AY7" t="str">
        <f>_xlfn.XLOOKUP(AZ7,COMPLEMENTARIOS!$T$3:$T$16,COMPLEMENTARIOS!$S$3:$S$16,"NO ENCONTRADO!!")</f>
        <v>NO ENCONTRADO!!</v>
      </c>
      <c r="BA7" t="str">
        <f>_xlfn.XLOOKUP(BB7,COMPLEMENTARIOS!$W$3:$W$8,COMPLEMENTARIOS!$V$3:$V$8,"NO ENCONTRADO!!")</f>
        <v>NO ENCONTRADO!!</v>
      </c>
      <c r="BC7" t="str">
        <f>_xlfn.XLOOKUP(BD7,AFILIACIONES!$B$3:$B$24,AFILIACIONES!$A$3:$A$24,"NO ENCONTRADO!!")</f>
        <v>NO ENCONTRADO!!</v>
      </c>
      <c r="BE7" t="str">
        <f>_xlfn.XLOOKUP(BF7,AFILIACIONES!$E$3:$E$4,AFILIACIONES!$D$3:$D$4,"NO ENCONTRADO!!")</f>
        <v>NO ENCONTRADO!!</v>
      </c>
      <c r="BG7" t="str">
        <f>_xlfn.XLOOKUP(BH7,AFILIACIONES!$H$3:$H$9,AFILIACIONES!$G$3:$G$9,"NO ENCONTRADO!!")</f>
        <v>NO ENCONTRADO!!</v>
      </c>
      <c r="BI7" t="str">
        <f>_xlfn.XLOOKUP(BJ7,AFILIACIONES!$K$3:$K$8,AFILIACIONES!$J$3:$J$8,"NO ENCONTRADO!!")</f>
        <v>NO ENCONTRADO!!</v>
      </c>
      <c r="BK7" t="str">
        <f>_xlfn.XLOOKUP(BL7,AFILIACIONES!$N$3:$N$20,AFILIACIONES!$M$3:$M$20,"NO ENCONTRADO!!")</f>
        <v>NO ENCONTRADO!!</v>
      </c>
      <c r="BO7" t="str">
        <f>_xlfn.XLOOKUP(BP7,DATOS!$H$3:$H$138,DATOS!$G$3:$G$138,"NO ENCONTRADO!!")</f>
        <v>NO ENCONTRADO!!</v>
      </c>
    </row>
  </sheetData>
  <mergeCells count="4">
    <mergeCell ref="A1:S1"/>
    <mergeCell ref="T1:AJ1"/>
    <mergeCell ref="AK1:BB1"/>
    <mergeCell ref="BC1:B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99" workbookViewId="0">
      <selection activeCell="H118" sqref="H118"/>
    </sheetView>
  </sheetViews>
  <sheetFormatPr baseColWidth="10" defaultRowHeight="14.4" x14ac:dyDescent="0.3"/>
  <cols>
    <col min="8" max="8" width="23.88671875" bestFit="1" customWidth="1"/>
    <col min="11" max="11" width="15.77734375" bestFit="1" customWidth="1"/>
  </cols>
  <sheetData>
    <row r="1" spans="1:14" x14ac:dyDescent="0.3">
      <c r="A1" s="7" t="s">
        <v>47</v>
      </c>
      <c r="B1" s="8"/>
      <c r="D1" s="7" t="s">
        <v>55</v>
      </c>
      <c r="E1" s="8"/>
      <c r="G1" s="7" t="s">
        <v>194</v>
      </c>
      <c r="H1" s="8"/>
      <c r="J1" s="7" t="s">
        <v>198</v>
      </c>
      <c r="K1" s="8"/>
      <c r="M1" s="7" t="s">
        <v>203</v>
      </c>
      <c r="N1" s="8"/>
    </row>
    <row r="2" spans="1:14" x14ac:dyDescent="0.3">
      <c r="A2" s="9" t="s">
        <v>48</v>
      </c>
      <c r="B2" s="10" t="s">
        <v>49</v>
      </c>
      <c r="D2" s="9" t="s">
        <v>48</v>
      </c>
      <c r="E2" s="10" t="s">
        <v>49</v>
      </c>
      <c r="G2" s="9" t="s">
        <v>48</v>
      </c>
      <c r="H2" s="10" t="s">
        <v>49</v>
      </c>
      <c r="J2" s="9" t="s">
        <v>48</v>
      </c>
      <c r="K2" s="10" t="s">
        <v>49</v>
      </c>
      <c r="M2" s="9" t="s">
        <v>48</v>
      </c>
      <c r="N2" s="10" t="s">
        <v>49</v>
      </c>
    </row>
    <row r="3" spans="1:14" x14ac:dyDescent="0.3">
      <c r="A3" s="1">
        <v>1</v>
      </c>
      <c r="B3" s="1" t="s">
        <v>50</v>
      </c>
      <c r="D3" s="1">
        <v>0</v>
      </c>
      <c r="E3" s="1" t="s">
        <v>56</v>
      </c>
      <c r="G3" s="1">
        <v>1</v>
      </c>
      <c r="H3" s="1" t="s">
        <v>58</v>
      </c>
      <c r="J3" s="1">
        <v>1</v>
      </c>
      <c r="K3" s="1" t="s">
        <v>196</v>
      </c>
      <c r="M3" s="1">
        <v>1</v>
      </c>
      <c r="N3" s="1" t="s">
        <v>200</v>
      </c>
    </row>
    <row r="4" spans="1:14" x14ac:dyDescent="0.3">
      <c r="A4" s="1">
        <v>2</v>
      </c>
      <c r="B4" s="1" t="s">
        <v>51</v>
      </c>
      <c r="D4" s="1">
        <v>1</v>
      </c>
      <c r="E4" s="1" t="s">
        <v>57</v>
      </c>
      <c r="G4" s="1">
        <v>2</v>
      </c>
      <c r="H4" s="1" t="s">
        <v>59</v>
      </c>
      <c r="J4" s="1">
        <v>2</v>
      </c>
      <c r="K4" s="1" t="s">
        <v>197</v>
      </c>
      <c r="M4" s="1">
        <v>2</v>
      </c>
      <c r="N4" s="1" t="s">
        <v>201</v>
      </c>
    </row>
    <row r="5" spans="1:14" x14ac:dyDescent="0.3">
      <c r="A5" s="1">
        <v>3</v>
      </c>
      <c r="B5" s="1" t="s">
        <v>52</v>
      </c>
      <c r="G5" s="1">
        <v>3</v>
      </c>
      <c r="H5" s="1" t="s">
        <v>60</v>
      </c>
      <c r="M5" s="1">
        <v>3</v>
      </c>
      <c r="N5" s="1" t="s">
        <v>202</v>
      </c>
    </row>
    <row r="6" spans="1:14" x14ac:dyDescent="0.3">
      <c r="A6" s="1">
        <v>4</v>
      </c>
      <c r="B6" s="1" t="s">
        <v>53</v>
      </c>
      <c r="G6" s="1">
        <v>4</v>
      </c>
      <c r="H6" s="1" t="s">
        <v>61</v>
      </c>
    </row>
    <row r="7" spans="1:14" x14ac:dyDescent="0.3">
      <c r="G7" s="1">
        <v>5</v>
      </c>
      <c r="H7" s="1" t="s">
        <v>62</v>
      </c>
    </row>
    <row r="8" spans="1:14" x14ac:dyDescent="0.3">
      <c r="G8" s="1">
        <v>6</v>
      </c>
      <c r="H8" s="1" t="s">
        <v>63</v>
      </c>
    </row>
    <row r="9" spans="1:14" x14ac:dyDescent="0.3">
      <c r="G9" s="1">
        <v>7</v>
      </c>
      <c r="H9" s="1" t="s">
        <v>64</v>
      </c>
    </row>
    <row r="10" spans="1:14" x14ac:dyDescent="0.3">
      <c r="G10" s="1">
        <v>8</v>
      </c>
      <c r="H10" s="1" t="s">
        <v>65</v>
      </c>
    </row>
    <row r="11" spans="1:14" x14ac:dyDescent="0.3">
      <c r="G11" s="1">
        <v>9</v>
      </c>
      <c r="H11" s="1" t="s">
        <v>66</v>
      </c>
    </row>
    <row r="12" spans="1:14" x14ac:dyDescent="0.3">
      <c r="G12" s="1">
        <v>10</v>
      </c>
      <c r="H12" s="1" t="s">
        <v>67</v>
      </c>
    </row>
    <row r="13" spans="1:14" x14ac:dyDescent="0.3">
      <c r="G13" s="1">
        <v>11</v>
      </c>
      <c r="H13" s="1" t="s">
        <v>68</v>
      </c>
    </row>
    <row r="14" spans="1:14" x14ac:dyDescent="0.3">
      <c r="G14" s="1">
        <v>12</v>
      </c>
      <c r="H14" s="1" t="s">
        <v>69</v>
      </c>
    </row>
    <row r="15" spans="1:14" x14ac:dyDescent="0.3">
      <c r="G15" s="1">
        <v>13</v>
      </c>
      <c r="H15" s="1" t="s">
        <v>70</v>
      </c>
    </row>
    <row r="16" spans="1:14" x14ac:dyDescent="0.3">
      <c r="G16" s="1">
        <v>14</v>
      </c>
      <c r="H16" s="1" t="s">
        <v>71</v>
      </c>
    </row>
    <row r="17" spans="7:8" x14ac:dyDescent="0.3">
      <c r="G17" s="1">
        <v>15</v>
      </c>
      <c r="H17" s="1" t="s">
        <v>72</v>
      </c>
    </row>
    <row r="18" spans="7:8" x14ac:dyDescent="0.3">
      <c r="G18" s="1">
        <v>16</v>
      </c>
      <c r="H18" s="1" t="s">
        <v>73</v>
      </c>
    </row>
    <row r="19" spans="7:8" x14ac:dyDescent="0.3">
      <c r="G19" s="1">
        <v>17</v>
      </c>
      <c r="H19" s="1" t="s">
        <v>74</v>
      </c>
    </row>
    <row r="20" spans="7:8" x14ac:dyDescent="0.3">
      <c r="G20" s="1">
        <v>18</v>
      </c>
      <c r="H20" s="1" t="s">
        <v>75</v>
      </c>
    </row>
    <row r="21" spans="7:8" x14ac:dyDescent="0.3">
      <c r="G21" s="1">
        <v>19</v>
      </c>
      <c r="H21" s="1" t="s">
        <v>76</v>
      </c>
    </row>
    <row r="22" spans="7:8" x14ac:dyDescent="0.3">
      <c r="G22" s="1">
        <v>20</v>
      </c>
      <c r="H22" s="1" t="s">
        <v>77</v>
      </c>
    </row>
    <row r="23" spans="7:8" x14ac:dyDescent="0.3">
      <c r="G23" s="1">
        <v>21</v>
      </c>
      <c r="H23" s="1" t="s">
        <v>78</v>
      </c>
    </row>
    <row r="24" spans="7:8" x14ac:dyDescent="0.3">
      <c r="G24" s="1">
        <v>22</v>
      </c>
      <c r="H24" s="1" t="s">
        <v>79</v>
      </c>
    </row>
    <row r="25" spans="7:8" x14ac:dyDescent="0.3">
      <c r="G25" s="1">
        <v>23</v>
      </c>
      <c r="H25" s="1" t="s">
        <v>80</v>
      </c>
    </row>
    <row r="26" spans="7:8" x14ac:dyDescent="0.3">
      <c r="G26" s="1">
        <v>24</v>
      </c>
      <c r="H26" s="1" t="s">
        <v>81</v>
      </c>
    </row>
    <row r="27" spans="7:8" x14ac:dyDescent="0.3">
      <c r="G27" s="1">
        <v>25</v>
      </c>
      <c r="H27" s="1" t="s">
        <v>82</v>
      </c>
    </row>
    <row r="28" spans="7:8" x14ac:dyDescent="0.3">
      <c r="G28" s="1">
        <v>26</v>
      </c>
      <c r="H28" s="1" t="s">
        <v>83</v>
      </c>
    </row>
    <row r="29" spans="7:8" x14ac:dyDescent="0.3">
      <c r="G29" s="1">
        <v>27</v>
      </c>
      <c r="H29" s="1" t="s">
        <v>84</v>
      </c>
    </row>
    <row r="30" spans="7:8" x14ac:dyDescent="0.3">
      <c r="G30" s="1">
        <v>28</v>
      </c>
      <c r="H30" s="1" t="s">
        <v>85</v>
      </c>
    </row>
    <row r="31" spans="7:8" x14ac:dyDescent="0.3">
      <c r="G31" s="1">
        <v>29</v>
      </c>
      <c r="H31" s="1" t="s">
        <v>86</v>
      </c>
    </row>
    <row r="32" spans="7:8" x14ac:dyDescent="0.3">
      <c r="G32" s="1">
        <v>30</v>
      </c>
      <c r="H32" s="1" t="s">
        <v>87</v>
      </c>
    </row>
    <row r="33" spans="7:8" x14ac:dyDescent="0.3">
      <c r="G33" s="1">
        <v>31</v>
      </c>
      <c r="H33" s="1" t="s">
        <v>88</v>
      </c>
    </row>
    <row r="34" spans="7:8" x14ac:dyDescent="0.3">
      <c r="G34" s="1">
        <v>32</v>
      </c>
      <c r="H34" s="1" t="s">
        <v>89</v>
      </c>
    </row>
    <row r="35" spans="7:8" x14ac:dyDescent="0.3">
      <c r="G35" s="1">
        <v>33</v>
      </c>
      <c r="H35" s="1" t="s">
        <v>90</v>
      </c>
    </row>
    <row r="36" spans="7:8" x14ac:dyDescent="0.3">
      <c r="G36" s="1">
        <v>34</v>
      </c>
      <c r="H36" s="1" t="s">
        <v>91</v>
      </c>
    </row>
    <row r="37" spans="7:8" x14ac:dyDescent="0.3">
      <c r="G37" s="1">
        <v>35</v>
      </c>
      <c r="H37" s="1" t="s">
        <v>92</v>
      </c>
    </row>
    <row r="38" spans="7:8" x14ac:dyDescent="0.3">
      <c r="G38" s="1">
        <v>36</v>
      </c>
      <c r="H38" s="1" t="s">
        <v>93</v>
      </c>
    </row>
    <row r="39" spans="7:8" x14ac:dyDescent="0.3">
      <c r="G39" s="1">
        <v>37</v>
      </c>
      <c r="H39" s="1" t="s">
        <v>94</v>
      </c>
    </row>
    <row r="40" spans="7:8" x14ac:dyDescent="0.3">
      <c r="G40" s="1">
        <v>38</v>
      </c>
      <c r="H40" s="1" t="s">
        <v>95</v>
      </c>
    </row>
    <row r="41" spans="7:8" x14ac:dyDescent="0.3">
      <c r="G41" s="1">
        <v>39</v>
      </c>
      <c r="H41" s="1" t="s">
        <v>96</v>
      </c>
    </row>
    <row r="42" spans="7:8" x14ac:dyDescent="0.3">
      <c r="G42" s="1">
        <v>40</v>
      </c>
      <c r="H42" s="1" t="s">
        <v>97</v>
      </c>
    </row>
    <row r="43" spans="7:8" x14ac:dyDescent="0.3">
      <c r="G43" s="1">
        <v>41</v>
      </c>
      <c r="H43" s="1" t="s">
        <v>98</v>
      </c>
    </row>
    <row r="44" spans="7:8" x14ac:dyDescent="0.3">
      <c r="G44" s="1">
        <v>42</v>
      </c>
      <c r="H44" s="1" t="s">
        <v>99</v>
      </c>
    </row>
    <row r="45" spans="7:8" x14ac:dyDescent="0.3">
      <c r="G45" s="1">
        <v>43</v>
      </c>
      <c r="H45" s="1" t="s">
        <v>100</v>
      </c>
    </row>
    <row r="46" spans="7:8" x14ac:dyDescent="0.3">
      <c r="G46" s="1">
        <v>44</v>
      </c>
      <c r="H46" s="1" t="s">
        <v>101</v>
      </c>
    </row>
    <row r="47" spans="7:8" x14ac:dyDescent="0.3">
      <c r="G47" s="1">
        <v>45</v>
      </c>
      <c r="H47" s="1" t="s">
        <v>102</v>
      </c>
    </row>
    <row r="48" spans="7:8" x14ac:dyDescent="0.3">
      <c r="G48" s="1">
        <v>46</v>
      </c>
      <c r="H48" s="1" t="s">
        <v>103</v>
      </c>
    </row>
    <row r="49" spans="7:8" x14ac:dyDescent="0.3">
      <c r="G49" s="1">
        <v>47</v>
      </c>
      <c r="H49" s="1" t="s">
        <v>104</v>
      </c>
    </row>
    <row r="50" spans="7:8" x14ac:dyDescent="0.3">
      <c r="G50" s="1">
        <v>48</v>
      </c>
      <c r="H50" s="1" t="s">
        <v>105</v>
      </c>
    </row>
    <row r="51" spans="7:8" x14ac:dyDescent="0.3">
      <c r="G51" s="1">
        <v>49</v>
      </c>
      <c r="H51" s="1" t="s">
        <v>106</v>
      </c>
    </row>
    <row r="52" spans="7:8" x14ac:dyDescent="0.3">
      <c r="G52" s="1">
        <v>50</v>
      </c>
      <c r="H52" s="1" t="s">
        <v>107</v>
      </c>
    </row>
    <row r="53" spans="7:8" x14ac:dyDescent="0.3">
      <c r="G53" s="1">
        <v>51</v>
      </c>
      <c r="H53" s="1" t="s">
        <v>108</v>
      </c>
    </row>
    <row r="54" spans="7:8" x14ac:dyDescent="0.3">
      <c r="G54" s="1">
        <v>52</v>
      </c>
      <c r="H54" s="1" t="s">
        <v>109</v>
      </c>
    </row>
    <row r="55" spans="7:8" x14ac:dyDescent="0.3">
      <c r="G55" s="1">
        <v>53</v>
      </c>
      <c r="H55" s="1" t="s">
        <v>110</v>
      </c>
    </row>
    <row r="56" spans="7:8" x14ac:dyDescent="0.3">
      <c r="G56" s="1">
        <v>54</v>
      </c>
      <c r="H56" s="1" t="s">
        <v>111</v>
      </c>
    </row>
    <row r="57" spans="7:8" x14ac:dyDescent="0.3">
      <c r="G57" s="1">
        <v>55</v>
      </c>
      <c r="H57" s="1" t="s">
        <v>112</v>
      </c>
    </row>
    <row r="58" spans="7:8" x14ac:dyDescent="0.3">
      <c r="G58" s="1">
        <v>56</v>
      </c>
      <c r="H58" s="1" t="s">
        <v>113</v>
      </c>
    </row>
    <row r="59" spans="7:8" x14ac:dyDescent="0.3">
      <c r="G59" s="1">
        <v>57</v>
      </c>
      <c r="H59" s="1" t="s">
        <v>114</v>
      </c>
    </row>
    <row r="60" spans="7:8" x14ac:dyDescent="0.3">
      <c r="G60" s="1">
        <v>58</v>
      </c>
      <c r="H60" s="1" t="s">
        <v>115</v>
      </c>
    </row>
    <row r="61" spans="7:8" x14ac:dyDescent="0.3">
      <c r="G61" s="1">
        <v>59</v>
      </c>
      <c r="H61" s="1" t="s">
        <v>116</v>
      </c>
    </row>
    <row r="62" spans="7:8" x14ac:dyDescent="0.3">
      <c r="G62" s="1">
        <v>60</v>
      </c>
      <c r="H62" s="1" t="s">
        <v>117</v>
      </c>
    </row>
    <row r="63" spans="7:8" x14ac:dyDescent="0.3">
      <c r="G63" s="1">
        <v>61</v>
      </c>
      <c r="H63" s="1" t="s">
        <v>118</v>
      </c>
    </row>
    <row r="64" spans="7:8" x14ac:dyDescent="0.3">
      <c r="G64" s="1">
        <v>62</v>
      </c>
      <c r="H64" s="1" t="s">
        <v>119</v>
      </c>
    </row>
    <row r="65" spans="7:8" x14ac:dyDescent="0.3">
      <c r="G65" s="1">
        <v>63</v>
      </c>
      <c r="H65" s="1" t="s">
        <v>120</v>
      </c>
    </row>
    <row r="66" spans="7:8" x14ac:dyDescent="0.3">
      <c r="G66" s="1">
        <v>64</v>
      </c>
      <c r="H66" s="1" t="s">
        <v>121</v>
      </c>
    </row>
    <row r="67" spans="7:8" x14ac:dyDescent="0.3">
      <c r="G67" s="1">
        <v>65</v>
      </c>
      <c r="H67" s="1" t="s">
        <v>122</v>
      </c>
    </row>
    <row r="68" spans="7:8" x14ac:dyDescent="0.3">
      <c r="G68" s="1">
        <v>66</v>
      </c>
      <c r="H68" s="1" t="s">
        <v>123</v>
      </c>
    </row>
    <row r="69" spans="7:8" x14ac:dyDescent="0.3">
      <c r="G69" s="1">
        <v>67</v>
      </c>
      <c r="H69" s="1" t="s">
        <v>124</v>
      </c>
    </row>
    <row r="70" spans="7:8" x14ac:dyDescent="0.3">
      <c r="G70" s="1">
        <v>68</v>
      </c>
      <c r="H70" s="1" t="s">
        <v>125</v>
      </c>
    </row>
    <row r="71" spans="7:8" x14ac:dyDescent="0.3">
      <c r="G71" s="1">
        <v>69</v>
      </c>
      <c r="H71" s="1" t="s">
        <v>126</v>
      </c>
    </row>
    <row r="72" spans="7:8" x14ac:dyDescent="0.3">
      <c r="G72" s="1">
        <v>70</v>
      </c>
      <c r="H72" s="1" t="s">
        <v>127</v>
      </c>
    </row>
    <row r="73" spans="7:8" x14ac:dyDescent="0.3">
      <c r="G73" s="1">
        <v>71</v>
      </c>
      <c r="H73" s="1" t="s">
        <v>128</v>
      </c>
    </row>
    <row r="74" spans="7:8" x14ac:dyDescent="0.3">
      <c r="G74" s="1">
        <v>72</v>
      </c>
      <c r="H74" s="1" t="s">
        <v>129</v>
      </c>
    </row>
    <row r="75" spans="7:8" x14ac:dyDescent="0.3">
      <c r="G75" s="1">
        <v>73</v>
      </c>
      <c r="H75" s="1" t="s">
        <v>130</v>
      </c>
    </row>
    <row r="76" spans="7:8" x14ac:dyDescent="0.3">
      <c r="G76" s="1">
        <v>74</v>
      </c>
      <c r="H76" s="1" t="s">
        <v>131</v>
      </c>
    </row>
    <row r="77" spans="7:8" x14ac:dyDescent="0.3">
      <c r="G77" s="1">
        <v>75</v>
      </c>
      <c r="H77" s="1" t="s">
        <v>132</v>
      </c>
    </row>
    <row r="78" spans="7:8" x14ac:dyDescent="0.3">
      <c r="G78" s="1">
        <v>76</v>
      </c>
      <c r="H78" s="1" t="s">
        <v>133</v>
      </c>
    </row>
    <row r="79" spans="7:8" x14ac:dyDescent="0.3">
      <c r="G79" s="1">
        <v>77</v>
      </c>
      <c r="H79" s="1" t="s">
        <v>134</v>
      </c>
    </row>
    <row r="80" spans="7:8" x14ac:dyDescent="0.3">
      <c r="G80" s="1">
        <v>78</v>
      </c>
      <c r="H80" s="1" t="s">
        <v>135</v>
      </c>
    </row>
    <row r="81" spans="7:8" x14ac:dyDescent="0.3">
      <c r="G81" s="1">
        <v>79</v>
      </c>
      <c r="H81" s="1" t="s">
        <v>136</v>
      </c>
    </row>
    <row r="82" spans="7:8" x14ac:dyDescent="0.3">
      <c r="G82" s="1">
        <v>80</v>
      </c>
      <c r="H82" s="1" t="s">
        <v>137</v>
      </c>
    </row>
    <row r="83" spans="7:8" x14ac:dyDescent="0.3">
      <c r="G83" s="1">
        <v>81</v>
      </c>
      <c r="H83" s="1" t="s">
        <v>138</v>
      </c>
    </row>
    <row r="84" spans="7:8" x14ac:dyDescent="0.3">
      <c r="G84" s="1">
        <v>82</v>
      </c>
      <c r="H84" s="1" t="s">
        <v>139</v>
      </c>
    </row>
    <row r="85" spans="7:8" x14ac:dyDescent="0.3">
      <c r="G85" s="1">
        <v>83</v>
      </c>
      <c r="H85" s="1" t="s">
        <v>140</v>
      </c>
    </row>
    <row r="86" spans="7:8" x14ac:dyDescent="0.3">
      <c r="G86" s="1">
        <v>84</v>
      </c>
      <c r="H86" s="1" t="s">
        <v>141</v>
      </c>
    </row>
    <row r="87" spans="7:8" x14ac:dyDescent="0.3">
      <c r="G87" s="1">
        <v>85</v>
      </c>
      <c r="H87" s="1" t="s">
        <v>142</v>
      </c>
    </row>
    <row r="88" spans="7:8" x14ac:dyDescent="0.3">
      <c r="G88" s="1">
        <v>86</v>
      </c>
      <c r="H88" s="1" t="s">
        <v>143</v>
      </c>
    </row>
    <row r="89" spans="7:8" x14ac:dyDescent="0.3">
      <c r="G89" s="1">
        <v>87</v>
      </c>
      <c r="H89" s="1" t="s">
        <v>144</v>
      </c>
    </row>
    <row r="90" spans="7:8" x14ac:dyDescent="0.3">
      <c r="G90" s="1">
        <v>88</v>
      </c>
      <c r="H90" s="1" t="s">
        <v>145</v>
      </c>
    </row>
    <row r="91" spans="7:8" x14ac:dyDescent="0.3">
      <c r="G91" s="1">
        <v>89</v>
      </c>
      <c r="H91" s="1" t="s">
        <v>146</v>
      </c>
    </row>
    <row r="92" spans="7:8" x14ac:dyDescent="0.3">
      <c r="G92" s="1">
        <v>90</v>
      </c>
      <c r="H92" s="1" t="s">
        <v>147</v>
      </c>
    </row>
    <row r="93" spans="7:8" x14ac:dyDescent="0.3">
      <c r="G93" s="1">
        <v>91</v>
      </c>
      <c r="H93" s="1" t="s">
        <v>148</v>
      </c>
    </row>
    <row r="94" spans="7:8" x14ac:dyDescent="0.3">
      <c r="G94" s="1">
        <v>92</v>
      </c>
      <c r="H94" s="1" t="s">
        <v>149</v>
      </c>
    </row>
    <row r="95" spans="7:8" x14ac:dyDescent="0.3">
      <c r="G95" s="1">
        <v>93</v>
      </c>
      <c r="H95" s="1" t="s">
        <v>150</v>
      </c>
    </row>
    <row r="96" spans="7:8" x14ac:dyDescent="0.3">
      <c r="G96" s="1">
        <v>94</v>
      </c>
      <c r="H96" s="1" t="s">
        <v>151</v>
      </c>
    </row>
    <row r="97" spans="7:8" x14ac:dyDescent="0.3">
      <c r="G97" s="1">
        <v>95</v>
      </c>
      <c r="H97" s="1" t="s">
        <v>152</v>
      </c>
    </row>
    <row r="98" spans="7:8" x14ac:dyDescent="0.3">
      <c r="G98" s="1">
        <v>96</v>
      </c>
      <c r="H98" s="1" t="s">
        <v>153</v>
      </c>
    </row>
    <row r="99" spans="7:8" x14ac:dyDescent="0.3">
      <c r="G99" s="1">
        <v>97</v>
      </c>
      <c r="H99" s="1" t="s">
        <v>154</v>
      </c>
    </row>
    <row r="100" spans="7:8" x14ac:dyDescent="0.3">
      <c r="G100" s="1">
        <v>98</v>
      </c>
      <c r="H100" s="1" t="s">
        <v>155</v>
      </c>
    </row>
    <row r="101" spans="7:8" x14ac:dyDescent="0.3">
      <c r="G101" s="1">
        <v>99</v>
      </c>
      <c r="H101" s="1" t="s">
        <v>156</v>
      </c>
    </row>
    <row r="102" spans="7:8" x14ac:dyDescent="0.3">
      <c r="G102" s="1">
        <v>100</v>
      </c>
      <c r="H102" s="1" t="s">
        <v>157</v>
      </c>
    </row>
    <row r="103" spans="7:8" x14ac:dyDescent="0.3">
      <c r="G103" s="1">
        <v>101</v>
      </c>
      <c r="H103" s="1" t="s">
        <v>158</v>
      </c>
    </row>
    <row r="104" spans="7:8" x14ac:dyDescent="0.3">
      <c r="G104" s="1">
        <v>102</v>
      </c>
      <c r="H104" s="1" t="s">
        <v>159</v>
      </c>
    </row>
    <row r="105" spans="7:8" x14ac:dyDescent="0.3">
      <c r="G105" s="1">
        <v>103</v>
      </c>
      <c r="H105" s="1" t="s">
        <v>160</v>
      </c>
    </row>
    <row r="106" spans="7:8" x14ac:dyDescent="0.3">
      <c r="G106" s="1">
        <v>104</v>
      </c>
      <c r="H106" s="1" t="s">
        <v>161</v>
      </c>
    </row>
    <row r="107" spans="7:8" x14ac:dyDescent="0.3">
      <c r="G107" s="1">
        <v>105</v>
      </c>
      <c r="H107" s="1" t="s">
        <v>162</v>
      </c>
    </row>
    <row r="108" spans="7:8" x14ac:dyDescent="0.3">
      <c r="G108" s="1">
        <v>106</v>
      </c>
      <c r="H108" s="1" t="s">
        <v>163</v>
      </c>
    </row>
    <row r="109" spans="7:8" x14ac:dyDescent="0.3">
      <c r="G109" s="1">
        <v>107</v>
      </c>
      <c r="H109" s="1" t="s">
        <v>164</v>
      </c>
    </row>
    <row r="110" spans="7:8" x14ac:dyDescent="0.3">
      <c r="G110" s="1">
        <v>108</v>
      </c>
      <c r="H110" s="1" t="s">
        <v>165</v>
      </c>
    </row>
    <row r="111" spans="7:8" x14ac:dyDescent="0.3">
      <c r="G111" s="1">
        <v>109</v>
      </c>
      <c r="H111" s="1" t="s">
        <v>166</v>
      </c>
    </row>
    <row r="112" spans="7:8" x14ac:dyDescent="0.3">
      <c r="G112" s="1">
        <v>110</v>
      </c>
      <c r="H112" s="1" t="s">
        <v>167</v>
      </c>
    </row>
    <row r="113" spans="7:8" x14ac:dyDescent="0.3">
      <c r="G113" s="1">
        <v>111</v>
      </c>
      <c r="H113" s="1" t="s">
        <v>168</v>
      </c>
    </row>
    <row r="114" spans="7:8" x14ac:dyDescent="0.3">
      <c r="G114" s="1">
        <v>112</v>
      </c>
      <c r="H114" s="1" t="s">
        <v>169</v>
      </c>
    </row>
    <row r="115" spans="7:8" x14ac:dyDescent="0.3">
      <c r="G115" s="1">
        <v>113</v>
      </c>
      <c r="H115" s="1" t="s">
        <v>170</v>
      </c>
    </row>
    <row r="116" spans="7:8" x14ac:dyDescent="0.3">
      <c r="G116" s="1">
        <v>114</v>
      </c>
      <c r="H116" s="1" t="s">
        <v>171</v>
      </c>
    </row>
    <row r="117" spans="7:8" x14ac:dyDescent="0.3">
      <c r="G117" s="1">
        <v>115</v>
      </c>
      <c r="H117" s="1" t="s">
        <v>172</v>
      </c>
    </row>
    <row r="118" spans="7:8" x14ac:dyDescent="0.3">
      <c r="G118" s="1">
        <v>116</v>
      </c>
      <c r="H118" s="1" t="s">
        <v>173</v>
      </c>
    </row>
    <row r="119" spans="7:8" x14ac:dyDescent="0.3">
      <c r="G119" s="1">
        <v>117</v>
      </c>
      <c r="H119" s="1" t="s">
        <v>174</v>
      </c>
    </row>
    <row r="120" spans="7:8" x14ac:dyDescent="0.3">
      <c r="G120" s="1">
        <v>118</v>
      </c>
      <c r="H120" s="1" t="s">
        <v>175</v>
      </c>
    </row>
    <row r="121" spans="7:8" x14ac:dyDescent="0.3">
      <c r="G121" s="1">
        <v>119</v>
      </c>
      <c r="H121" s="1" t="s">
        <v>176</v>
      </c>
    </row>
    <row r="122" spans="7:8" x14ac:dyDescent="0.3">
      <c r="G122" s="1">
        <v>120</v>
      </c>
      <c r="H122" s="1" t="s">
        <v>177</v>
      </c>
    </row>
    <row r="123" spans="7:8" x14ac:dyDescent="0.3">
      <c r="G123" s="1">
        <v>121</v>
      </c>
      <c r="H123" s="1" t="s">
        <v>178</v>
      </c>
    </row>
    <row r="124" spans="7:8" x14ac:dyDescent="0.3">
      <c r="G124" s="1">
        <v>122</v>
      </c>
      <c r="H124" s="1" t="s">
        <v>179</v>
      </c>
    </row>
    <row r="125" spans="7:8" x14ac:dyDescent="0.3">
      <c r="G125" s="1">
        <v>123</v>
      </c>
      <c r="H125" s="1" t="s">
        <v>180</v>
      </c>
    </row>
    <row r="126" spans="7:8" x14ac:dyDescent="0.3">
      <c r="G126" s="1">
        <v>124</v>
      </c>
      <c r="H126" s="1" t="s">
        <v>181</v>
      </c>
    </row>
    <row r="127" spans="7:8" x14ac:dyDescent="0.3">
      <c r="G127" s="1">
        <v>125</v>
      </c>
      <c r="H127" s="1" t="s">
        <v>182</v>
      </c>
    </row>
    <row r="128" spans="7:8" x14ac:dyDescent="0.3">
      <c r="G128" s="1">
        <v>126</v>
      </c>
      <c r="H128" s="1" t="s">
        <v>183</v>
      </c>
    </row>
    <row r="129" spans="7:8" x14ac:dyDescent="0.3">
      <c r="G129" s="1">
        <v>127</v>
      </c>
      <c r="H129" s="1" t="s">
        <v>184</v>
      </c>
    </row>
    <row r="130" spans="7:8" x14ac:dyDescent="0.3">
      <c r="G130" s="1">
        <v>128</v>
      </c>
      <c r="H130" s="1" t="s">
        <v>185</v>
      </c>
    </row>
    <row r="131" spans="7:8" x14ac:dyDescent="0.3">
      <c r="G131" s="1">
        <v>129</v>
      </c>
      <c r="H131" s="1" t="s">
        <v>186</v>
      </c>
    </row>
    <row r="132" spans="7:8" x14ac:dyDescent="0.3">
      <c r="G132" s="1">
        <v>130</v>
      </c>
      <c r="H132" s="1" t="s">
        <v>187</v>
      </c>
    </row>
    <row r="133" spans="7:8" x14ac:dyDescent="0.3">
      <c r="G133" s="1">
        <v>131</v>
      </c>
      <c r="H133" s="1" t="s">
        <v>188</v>
      </c>
    </row>
    <row r="134" spans="7:8" x14ac:dyDescent="0.3">
      <c r="G134" s="1">
        <v>132</v>
      </c>
      <c r="H134" s="1" t="s">
        <v>189</v>
      </c>
    </row>
    <row r="135" spans="7:8" x14ac:dyDescent="0.3">
      <c r="G135" s="1">
        <v>133</v>
      </c>
      <c r="H135" s="1" t="s">
        <v>190</v>
      </c>
    </row>
    <row r="136" spans="7:8" x14ac:dyDescent="0.3">
      <c r="G136" s="1">
        <v>134</v>
      </c>
      <c r="H136" s="1" t="s">
        <v>191</v>
      </c>
    </row>
    <row r="137" spans="7:8" x14ac:dyDescent="0.3">
      <c r="G137" s="1">
        <v>135</v>
      </c>
      <c r="H137" s="1" t="s">
        <v>192</v>
      </c>
    </row>
    <row r="138" spans="7:8" x14ac:dyDescent="0.3">
      <c r="G138" s="1">
        <v>136</v>
      </c>
      <c r="H138" s="1" t="s">
        <v>193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D1" workbookViewId="0">
      <selection activeCell="P1" sqref="P1:Q4"/>
    </sheetView>
  </sheetViews>
  <sheetFormatPr baseColWidth="10" defaultRowHeight="14.4" x14ac:dyDescent="0.3"/>
  <cols>
    <col min="2" max="2" width="26.21875" bestFit="1" customWidth="1"/>
    <col min="5" max="5" width="24.109375" bestFit="1" customWidth="1"/>
    <col min="8" max="8" width="41.77734375" bestFit="1" customWidth="1"/>
    <col min="11" max="11" width="23" bestFit="1" customWidth="1"/>
    <col min="14" max="14" width="12.21875" bestFit="1" customWidth="1"/>
    <col min="17" max="17" width="19.33203125" bestFit="1" customWidth="1"/>
    <col min="20" max="20" width="16.77734375" bestFit="1" customWidth="1"/>
  </cols>
  <sheetData>
    <row r="1" spans="1:20" x14ac:dyDescent="0.3">
      <c r="A1" s="7" t="s">
        <v>222</v>
      </c>
      <c r="B1" s="8"/>
      <c r="D1" s="7" t="s">
        <v>329</v>
      </c>
      <c r="E1" s="8"/>
      <c r="G1" s="7" t="s">
        <v>330</v>
      </c>
      <c r="H1" s="8"/>
      <c r="J1" s="7" t="s">
        <v>343</v>
      </c>
      <c r="K1" s="8"/>
      <c r="M1" s="7" t="s">
        <v>347</v>
      </c>
      <c r="N1" s="8"/>
      <c r="P1" s="7" t="s">
        <v>351</v>
      </c>
      <c r="Q1" s="8"/>
      <c r="S1" s="7" t="s">
        <v>377</v>
      </c>
      <c r="T1" s="8"/>
    </row>
    <row r="2" spans="1:20" x14ac:dyDescent="0.3">
      <c r="A2" s="9" t="s">
        <v>48</v>
      </c>
      <c r="B2" s="10" t="s">
        <v>49</v>
      </c>
      <c r="D2" s="9" t="s">
        <v>48</v>
      </c>
      <c r="E2" s="10" t="s">
        <v>49</v>
      </c>
      <c r="G2" s="9" t="s">
        <v>48</v>
      </c>
      <c r="H2" s="10" t="s">
        <v>49</v>
      </c>
      <c r="J2" s="9" t="s">
        <v>48</v>
      </c>
      <c r="K2" s="10" t="s">
        <v>49</v>
      </c>
      <c r="M2" s="9" t="s">
        <v>48</v>
      </c>
      <c r="N2" s="10" t="s">
        <v>49</v>
      </c>
      <c r="P2" s="9" t="s">
        <v>48</v>
      </c>
      <c r="Q2" s="10" t="s">
        <v>49</v>
      </c>
      <c r="S2" s="9" t="s">
        <v>48</v>
      </c>
      <c r="T2" s="10" t="s">
        <v>49</v>
      </c>
    </row>
    <row r="3" spans="1:20" x14ac:dyDescent="0.3">
      <c r="A3" s="1">
        <v>1</v>
      </c>
      <c r="B3" s="1" t="s">
        <v>216</v>
      </c>
      <c r="D3" s="1">
        <v>1</v>
      </c>
      <c r="E3" s="1" t="s">
        <v>225</v>
      </c>
      <c r="G3" s="1">
        <v>1</v>
      </c>
      <c r="H3" s="1" t="s">
        <v>277</v>
      </c>
      <c r="J3" s="1">
        <v>1</v>
      </c>
      <c r="K3" s="1" t="s">
        <v>332</v>
      </c>
      <c r="M3" s="1">
        <v>1</v>
      </c>
      <c r="N3" s="1" t="s">
        <v>344</v>
      </c>
      <c r="P3" s="1">
        <v>1</v>
      </c>
      <c r="Q3" s="1" t="s">
        <v>349</v>
      </c>
      <c r="S3" s="1">
        <v>79</v>
      </c>
      <c r="T3" s="1" t="s">
        <v>353</v>
      </c>
    </row>
    <row r="4" spans="1:20" x14ac:dyDescent="0.3">
      <c r="A4" s="1">
        <v>2</v>
      </c>
      <c r="B4" s="1" t="s">
        <v>217</v>
      </c>
      <c r="D4" s="1">
        <v>2</v>
      </c>
      <c r="E4" s="1" t="s">
        <v>226</v>
      </c>
      <c r="G4" s="1">
        <v>2</v>
      </c>
      <c r="H4" s="1" t="s">
        <v>278</v>
      </c>
      <c r="J4" s="1">
        <v>2</v>
      </c>
      <c r="K4" s="1" t="s">
        <v>333</v>
      </c>
      <c r="M4" s="1">
        <v>2</v>
      </c>
      <c r="N4" s="1" t="s">
        <v>345</v>
      </c>
      <c r="P4" s="1">
        <v>2</v>
      </c>
      <c r="Q4" s="1" t="s">
        <v>350</v>
      </c>
      <c r="S4" s="1">
        <v>187</v>
      </c>
      <c r="T4" s="1" t="s">
        <v>354</v>
      </c>
    </row>
    <row r="5" spans="1:20" x14ac:dyDescent="0.3">
      <c r="A5" s="1">
        <v>3</v>
      </c>
      <c r="B5" s="1" t="s">
        <v>218</v>
      </c>
      <c r="D5" s="1">
        <v>3</v>
      </c>
      <c r="E5" s="1" t="s">
        <v>227</v>
      </c>
      <c r="G5" s="1">
        <v>3</v>
      </c>
      <c r="H5" s="1" t="s">
        <v>279</v>
      </c>
      <c r="J5" s="1">
        <v>3</v>
      </c>
      <c r="K5" s="1" t="s">
        <v>334</v>
      </c>
      <c r="M5" s="1">
        <v>3</v>
      </c>
      <c r="N5" s="1" t="s">
        <v>346</v>
      </c>
      <c r="S5" s="1">
        <v>185</v>
      </c>
      <c r="T5" s="1" t="s">
        <v>355</v>
      </c>
    </row>
    <row r="6" spans="1:20" x14ac:dyDescent="0.3">
      <c r="A6" s="1">
        <v>4</v>
      </c>
      <c r="B6" s="1" t="s">
        <v>219</v>
      </c>
      <c r="D6" s="1">
        <v>4</v>
      </c>
      <c r="E6" s="1" t="s">
        <v>228</v>
      </c>
      <c r="G6" s="1">
        <v>4</v>
      </c>
      <c r="H6" s="1" t="s">
        <v>280</v>
      </c>
      <c r="J6" s="1">
        <v>4</v>
      </c>
      <c r="K6" s="1" t="s">
        <v>335</v>
      </c>
      <c r="S6" s="1">
        <v>172</v>
      </c>
      <c r="T6" s="1" t="s">
        <v>356</v>
      </c>
    </row>
    <row r="7" spans="1:20" x14ac:dyDescent="0.3">
      <c r="A7" s="1">
        <v>5</v>
      </c>
      <c r="B7" s="1" t="s">
        <v>220</v>
      </c>
      <c r="D7" s="1">
        <v>5</v>
      </c>
      <c r="E7" s="1" t="s">
        <v>229</v>
      </c>
      <c r="G7" s="1">
        <v>5</v>
      </c>
      <c r="H7" s="1" t="s">
        <v>281</v>
      </c>
      <c r="J7" s="1">
        <v>5</v>
      </c>
      <c r="K7" s="1" t="s">
        <v>336</v>
      </c>
      <c r="S7" s="1">
        <v>262</v>
      </c>
      <c r="T7" s="1" t="s">
        <v>357</v>
      </c>
    </row>
    <row r="8" spans="1:20" x14ac:dyDescent="0.3">
      <c r="A8" s="1">
        <v>6</v>
      </c>
      <c r="B8" s="1" t="s">
        <v>221</v>
      </c>
      <c r="D8" s="1">
        <v>6</v>
      </c>
      <c r="E8" s="1" t="s">
        <v>68</v>
      </c>
      <c r="G8" s="1">
        <v>6</v>
      </c>
      <c r="H8" s="1" t="s">
        <v>282</v>
      </c>
      <c r="J8" s="1">
        <v>6</v>
      </c>
      <c r="K8" s="1" t="s">
        <v>337</v>
      </c>
      <c r="S8" s="1">
        <v>148</v>
      </c>
      <c r="T8" s="1" t="s">
        <v>358</v>
      </c>
    </row>
    <row r="9" spans="1:20" x14ac:dyDescent="0.3">
      <c r="D9" s="1">
        <v>7</v>
      </c>
      <c r="E9" s="1" t="s">
        <v>230</v>
      </c>
      <c r="G9" s="1">
        <v>7</v>
      </c>
      <c r="H9" s="1" t="s">
        <v>283</v>
      </c>
      <c r="J9" s="1">
        <v>7</v>
      </c>
      <c r="K9" s="1" t="s">
        <v>338</v>
      </c>
      <c r="S9" s="1">
        <v>233</v>
      </c>
      <c r="T9" s="1" t="s">
        <v>359</v>
      </c>
    </row>
    <row r="10" spans="1:20" x14ac:dyDescent="0.3">
      <c r="D10" s="1">
        <v>8</v>
      </c>
      <c r="E10" s="1" t="s">
        <v>231</v>
      </c>
      <c r="G10" s="1">
        <v>8</v>
      </c>
      <c r="H10" s="1" t="s">
        <v>284</v>
      </c>
      <c r="J10" s="1">
        <v>8</v>
      </c>
      <c r="K10" s="1" t="s">
        <v>339</v>
      </c>
      <c r="S10" s="1">
        <v>98</v>
      </c>
      <c r="T10" s="1" t="s">
        <v>360</v>
      </c>
    </row>
    <row r="11" spans="1:20" x14ac:dyDescent="0.3">
      <c r="D11" s="1">
        <v>9</v>
      </c>
      <c r="E11" s="1" t="s">
        <v>232</v>
      </c>
      <c r="G11" s="1">
        <v>9</v>
      </c>
      <c r="H11" s="1" t="s">
        <v>285</v>
      </c>
      <c r="J11" s="1">
        <v>9</v>
      </c>
      <c r="K11" s="1" t="s">
        <v>340</v>
      </c>
    </row>
    <row r="12" spans="1:20" x14ac:dyDescent="0.3">
      <c r="D12" s="1">
        <v>10</v>
      </c>
      <c r="E12" s="1" t="s">
        <v>233</v>
      </c>
      <c r="G12" s="1">
        <v>10</v>
      </c>
      <c r="H12" s="1" t="s">
        <v>286</v>
      </c>
      <c r="J12" s="1">
        <v>10</v>
      </c>
      <c r="K12" s="1" t="s">
        <v>341</v>
      </c>
    </row>
    <row r="13" spans="1:20" x14ac:dyDescent="0.3">
      <c r="D13" s="1">
        <v>11</v>
      </c>
      <c r="E13" s="1" t="s">
        <v>234</v>
      </c>
      <c r="G13" s="1">
        <v>11</v>
      </c>
      <c r="H13" s="1" t="s">
        <v>287</v>
      </c>
    </row>
    <row r="14" spans="1:20" x14ac:dyDescent="0.3">
      <c r="D14" s="1">
        <v>12</v>
      </c>
      <c r="E14" s="1" t="s">
        <v>235</v>
      </c>
      <c r="G14" s="1">
        <v>12</v>
      </c>
      <c r="H14" s="1" t="s">
        <v>288</v>
      </c>
    </row>
    <row r="15" spans="1:20" x14ac:dyDescent="0.3">
      <c r="D15" s="1">
        <v>13</v>
      </c>
      <c r="E15" s="1" t="s">
        <v>236</v>
      </c>
      <c r="G15" s="1">
        <v>13</v>
      </c>
      <c r="H15" s="1" t="s">
        <v>289</v>
      </c>
    </row>
    <row r="16" spans="1:20" x14ac:dyDescent="0.3">
      <c r="D16" s="1">
        <v>14</v>
      </c>
      <c r="E16" s="1" t="s">
        <v>237</v>
      </c>
      <c r="G16" s="1">
        <v>14</v>
      </c>
      <c r="H16" s="1" t="s">
        <v>290</v>
      </c>
    </row>
    <row r="17" spans="4:8" x14ac:dyDescent="0.3">
      <c r="D17" s="1">
        <v>15</v>
      </c>
      <c r="E17" s="1" t="s">
        <v>238</v>
      </c>
      <c r="G17" s="1">
        <v>15</v>
      </c>
      <c r="H17" s="1" t="s">
        <v>291</v>
      </c>
    </row>
    <row r="18" spans="4:8" x14ac:dyDescent="0.3">
      <c r="D18" s="1">
        <v>16</v>
      </c>
      <c r="E18" s="1" t="s">
        <v>239</v>
      </c>
      <c r="G18" s="1">
        <v>16</v>
      </c>
      <c r="H18" s="1" t="s">
        <v>292</v>
      </c>
    </row>
    <row r="19" spans="4:8" x14ac:dyDescent="0.3">
      <c r="D19" s="1">
        <v>17</v>
      </c>
      <c r="E19" s="1" t="s">
        <v>240</v>
      </c>
      <c r="G19" s="1">
        <v>17</v>
      </c>
      <c r="H19" s="1" t="s">
        <v>293</v>
      </c>
    </row>
    <row r="20" spans="4:8" x14ac:dyDescent="0.3">
      <c r="D20" s="1">
        <v>18</v>
      </c>
      <c r="E20" s="1" t="s">
        <v>241</v>
      </c>
      <c r="G20" s="1">
        <v>18</v>
      </c>
      <c r="H20" s="1" t="s">
        <v>294</v>
      </c>
    </row>
    <row r="21" spans="4:8" x14ac:dyDescent="0.3">
      <c r="D21" s="1">
        <v>19</v>
      </c>
      <c r="E21" s="1" t="s">
        <v>242</v>
      </c>
      <c r="G21" s="1">
        <v>19</v>
      </c>
      <c r="H21" s="1" t="s">
        <v>295</v>
      </c>
    </row>
    <row r="22" spans="4:8" x14ac:dyDescent="0.3">
      <c r="D22" s="1">
        <v>20</v>
      </c>
      <c r="E22" s="1" t="s">
        <v>243</v>
      </c>
      <c r="G22" s="1">
        <v>20</v>
      </c>
      <c r="H22" s="1" t="s">
        <v>296</v>
      </c>
    </row>
    <row r="23" spans="4:8" x14ac:dyDescent="0.3">
      <c r="D23" s="1">
        <v>21</v>
      </c>
      <c r="E23" s="1" t="s">
        <v>244</v>
      </c>
      <c r="G23" s="1">
        <v>21</v>
      </c>
      <c r="H23" s="1" t="s">
        <v>297</v>
      </c>
    </row>
    <row r="24" spans="4:8" x14ac:dyDescent="0.3">
      <c r="D24" s="1">
        <v>22</v>
      </c>
      <c r="E24" s="1" t="s">
        <v>245</v>
      </c>
      <c r="G24" s="1">
        <v>22</v>
      </c>
      <c r="H24" s="1" t="s">
        <v>298</v>
      </c>
    </row>
    <row r="25" spans="4:8" x14ac:dyDescent="0.3">
      <c r="D25" s="1">
        <v>23</v>
      </c>
      <c r="E25" s="1" t="s">
        <v>246</v>
      </c>
      <c r="G25" s="1">
        <v>23</v>
      </c>
      <c r="H25" s="1" t="s">
        <v>299</v>
      </c>
    </row>
    <row r="26" spans="4:8" x14ac:dyDescent="0.3">
      <c r="D26" s="1">
        <v>24</v>
      </c>
      <c r="E26" s="1" t="s">
        <v>247</v>
      </c>
      <c r="G26" s="1">
        <v>24</v>
      </c>
      <c r="H26" s="1" t="s">
        <v>300</v>
      </c>
    </row>
    <row r="27" spans="4:8" x14ac:dyDescent="0.3">
      <c r="D27" s="1">
        <v>25</v>
      </c>
      <c r="E27" s="1" t="s">
        <v>248</v>
      </c>
      <c r="G27" s="1">
        <v>25</v>
      </c>
      <c r="H27" s="1" t="s">
        <v>301</v>
      </c>
    </row>
    <row r="28" spans="4:8" x14ac:dyDescent="0.3">
      <c r="D28" s="1">
        <v>26</v>
      </c>
      <c r="E28" s="1" t="s">
        <v>249</v>
      </c>
      <c r="G28" s="1">
        <v>26</v>
      </c>
      <c r="H28" s="1" t="s">
        <v>302</v>
      </c>
    </row>
    <row r="29" spans="4:8" x14ac:dyDescent="0.3">
      <c r="D29" s="1">
        <v>27</v>
      </c>
      <c r="E29" s="1" t="s">
        <v>250</v>
      </c>
      <c r="G29" s="1">
        <v>27</v>
      </c>
      <c r="H29" s="1" t="s">
        <v>303</v>
      </c>
    </row>
    <row r="30" spans="4:8" x14ac:dyDescent="0.3">
      <c r="D30" s="1">
        <v>28</v>
      </c>
      <c r="E30" s="1" t="s">
        <v>251</v>
      </c>
      <c r="G30" s="1">
        <v>28</v>
      </c>
      <c r="H30" s="1" t="s">
        <v>304</v>
      </c>
    </row>
    <row r="31" spans="4:8" x14ac:dyDescent="0.3">
      <c r="D31" s="1">
        <v>29</v>
      </c>
      <c r="E31" s="1" t="s">
        <v>252</v>
      </c>
      <c r="G31" s="1">
        <v>29</v>
      </c>
      <c r="H31" s="1" t="s">
        <v>305</v>
      </c>
    </row>
    <row r="32" spans="4:8" x14ac:dyDescent="0.3">
      <c r="D32" s="1">
        <v>30</v>
      </c>
      <c r="E32" s="1" t="s">
        <v>253</v>
      </c>
      <c r="G32" s="1">
        <v>30</v>
      </c>
      <c r="H32" s="1" t="s">
        <v>306</v>
      </c>
    </row>
    <row r="33" spans="4:8" x14ac:dyDescent="0.3">
      <c r="D33" s="1">
        <v>31</v>
      </c>
      <c r="E33" s="1" t="s">
        <v>254</v>
      </c>
      <c r="G33" s="1">
        <v>31</v>
      </c>
      <c r="H33" s="1" t="s">
        <v>307</v>
      </c>
    </row>
    <row r="34" spans="4:8" x14ac:dyDescent="0.3">
      <c r="D34" s="1">
        <v>32</v>
      </c>
      <c r="E34" s="1" t="s">
        <v>255</v>
      </c>
      <c r="G34" s="1">
        <v>32</v>
      </c>
      <c r="H34" s="1" t="s">
        <v>308</v>
      </c>
    </row>
    <row r="35" spans="4:8" x14ac:dyDescent="0.3">
      <c r="D35" s="1">
        <v>33</v>
      </c>
      <c r="E35" s="1" t="s">
        <v>256</v>
      </c>
      <c r="G35" s="1">
        <v>33</v>
      </c>
      <c r="H35" s="1" t="s">
        <v>309</v>
      </c>
    </row>
    <row r="36" spans="4:8" x14ac:dyDescent="0.3">
      <c r="D36" s="1">
        <v>34</v>
      </c>
      <c r="E36" s="1" t="s">
        <v>257</v>
      </c>
      <c r="G36" s="1">
        <v>34</v>
      </c>
      <c r="H36" s="1" t="s">
        <v>310</v>
      </c>
    </row>
    <row r="37" spans="4:8" x14ac:dyDescent="0.3">
      <c r="D37" s="1">
        <v>35</v>
      </c>
      <c r="E37" s="1" t="s">
        <v>258</v>
      </c>
      <c r="G37" s="1">
        <v>35</v>
      </c>
      <c r="H37" s="1" t="s">
        <v>311</v>
      </c>
    </row>
    <row r="38" spans="4:8" x14ac:dyDescent="0.3">
      <c r="D38" s="1">
        <v>36</v>
      </c>
      <c r="E38" s="1" t="s">
        <v>259</v>
      </c>
      <c r="G38" s="1">
        <v>36</v>
      </c>
      <c r="H38" s="1" t="s">
        <v>312</v>
      </c>
    </row>
    <row r="39" spans="4:8" x14ac:dyDescent="0.3">
      <c r="D39" s="1">
        <v>37</v>
      </c>
      <c r="E39" s="1" t="s">
        <v>260</v>
      </c>
      <c r="G39" s="1">
        <v>37</v>
      </c>
      <c r="H39" s="1" t="s">
        <v>313</v>
      </c>
    </row>
    <row r="40" spans="4:8" x14ac:dyDescent="0.3">
      <c r="D40" s="1">
        <v>38</v>
      </c>
      <c r="E40" s="1" t="s">
        <v>261</v>
      </c>
      <c r="G40" s="1">
        <v>38</v>
      </c>
      <c r="H40" s="1" t="s">
        <v>314</v>
      </c>
    </row>
    <row r="41" spans="4:8" x14ac:dyDescent="0.3">
      <c r="D41" s="1">
        <v>39</v>
      </c>
      <c r="E41" s="1" t="s">
        <v>262</v>
      </c>
      <c r="G41" s="1">
        <v>39</v>
      </c>
      <c r="H41" s="1" t="s">
        <v>315</v>
      </c>
    </row>
    <row r="42" spans="4:8" x14ac:dyDescent="0.3">
      <c r="D42" s="1">
        <v>40</v>
      </c>
      <c r="E42" s="1" t="s">
        <v>263</v>
      </c>
      <c r="G42" s="1">
        <v>40</v>
      </c>
      <c r="H42" s="1" t="s">
        <v>316</v>
      </c>
    </row>
    <row r="43" spans="4:8" x14ac:dyDescent="0.3">
      <c r="D43" s="1">
        <v>41</v>
      </c>
      <c r="E43" s="1" t="s">
        <v>264</v>
      </c>
      <c r="G43" s="1">
        <v>41</v>
      </c>
      <c r="H43" s="1" t="s">
        <v>317</v>
      </c>
    </row>
    <row r="44" spans="4:8" x14ac:dyDescent="0.3">
      <c r="D44" s="1">
        <v>42</v>
      </c>
      <c r="E44" s="1" t="s">
        <v>265</v>
      </c>
      <c r="G44" s="1">
        <v>42</v>
      </c>
      <c r="H44" s="1" t="s">
        <v>318</v>
      </c>
    </row>
    <row r="45" spans="4:8" x14ac:dyDescent="0.3">
      <c r="D45" s="1">
        <v>43</v>
      </c>
      <c r="E45" s="1" t="s">
        <v>266</v>
      </c>
      <c r="G45" s="1">
        <v>43</v>
      </c>
      <c r="H45" s="1" t="s">
        <v>319</v>
      </c>
    </row>
    <row r="46" spans="4:8" x14ac:dyDescent="0.3">
      <c r="D46" s="1">
        <v>44</v>
      </c>
      <c r="E46" s="1" t="s">
        <v>267</v>
      </c>
      <c r="G46" s="1">
        <v>44</v>
      </c>
      <c r="H46" s="1" t="s">
        <v>320</v>
      </c>
    </row>
    <row r="47" spans="4:8" x14ac:dyDescent="0.3">
      <c r="D47" s="1">
        <v>45</v>
      </c>
      <c r="E47" s="1" t="s">
        <v>268</v>
      </c>
      <c r="G47" s="1">
        <v>45</v>
      </c>
      <c r="H47" s="1" t="s">
        <v>321</v>
      </c>
    </row>
    <row r="48" spans="4:8" x14ac:dyDescent="0.3">
      <c r="D48" s="1">
        <v>46</v>
      </c>
      <c r="E48" s="1" t="s">
        <v>269</v>
      </c>
      <c r="G48" s="1">
        <v>46</v>
      </c>
      <c r="H48" s="1" t="s">
        <v>322</v>
      </c>
    </row>
    <row r="49" spans="4:8" x14ac:dyDescent="0.3">
      <c r="D49" s="1">
        <v>47</v>
      </c>
      <c r="E49" s="1" t="s">
        <v>270</v>
      </c>
      <c r="G49" s="1">
        <v>47</v>
      </c>
      <c r="H49" s="1" t="s">
        <v>323</v>
      </c>
    </row>
    <row r="50" spans="4:8" x14ac:dyDescent="0.3">
      <c r="D50" s="1">
        <v>48</v>
      </c>
      <c r="E50" s="1" t="s">
        <v>271</v>
      </c>
      <c r="G50" s="1">
        <v>48</v>
      </c>
      <c r="H50" s="1" t="s">
        <v>324</v>
      </c>
    </row>
    <row r="51" spans="4:8" x14ac:dyDescent="0.3">
      <c r="D51" s="1">
        <v>49</v>
      </c>
      <c r="E51" s="1" t="s">
        <v>272</v>
      </c>
      <c r="G51" s="1">
        <v>49</v>
      </c>
      <c r="H51" s="1" t="s">
        <v>325</v>
      </c>
    </row>
    <row r="52" spans="4:8" x14ac:dyDescent="0.3">
      <c r="D52" s="1">
        <v>50</v>
      </c>
      <c r="E52" s="1" t="s">
        <v>273</v>
      </c>
      <c r="G52" s="1">
        <v>50</v>
      </c>
      <c r="H52" s="1" t="s">
        <v>326</v>
      </c>
    </row>
    <row r="53" spans="4:8" x14ac:dyDescent="0.3">
      <c r="D53" s="1">
        <v>51</v>
      </c>
      <c r="E53" s="1" t="s">
        <v>274</v>
      </c>
      <c r="G53" s="1">
        <v>51</v>
      </c>
      <c r="H53" s="1" t="s">
        <v>327</v>
      </c>
    </row>
    <row r="54" spans="4:8" x14ac:dyDescent="0.3">
      <c r="D54" s="1">
        <v>52</v>
      </c>
      <c r="E54" s="1" t="s">
        <v>275</v>
      </c>
      <c r="G54" s="1">
        <v>52</v>
      </c>
      <c r="H54" s="1" t="s">
        <v>328</v>
      </c>
    </row>
  </sheetData>
  <mergeCells count="7">
    <mergeCell ref="S1:T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F14" sqref="F14"/>
    </sheetView>
  </sheetViews>
  <sheetFormatPr baseColWidth="10" defaultRowHeight="14.4" x14ac:dyDescent="0.3"/>
  <cols>
    <col min="8" max="8" width="19.33203125" bestFit="1" customWidth="1"/>
    <col min="14" max="14" width="12.88671875" bestFit="1" customWidth="1"/>
  </cols>
  <sheetData>
    <row r="1" spans="1:23" x14ac:dyDescent="0.3">
      <c r="A1" s="7" t="s">
        <v>458</v>
      </c>
      <c r="B1" s="8"/>
      <c r="D1" s="7" t="s">
        <v>459</v>
      </c>
      <c r="E1" s="8"/>
      <c r="G1" s="7" t="s">
        <v>378</v>
      </c>
      <c r="H1" s="8"/>
      <c r="J1" s="7" t="s">
        <v>390</v>
      </c>
      <c r="K1" s="8"/>
      <c r="M1" s="7" t="s">
        <v>391</v>
      </c>
      <c r="N1" s="8"/>
      <c r="P1" s="7" t="s">
        <v>398</v>
      </c>
      <c r="Q1" s="8"/>
      <c r="S1" s="7" t="s">
        <v>399</v>
      </c>
      <c r="T1" s="8"/>
      <c r="V1" s="7" t="s">
        <v>400</v>
      </c>
      <c r="W1" s="8"/>
    </row>
    <row r="2" spans="1:23" x14ac:dyDescent="0.3">
      <c r="A2" s="9" t="s">
        <v>48</v>
      </c>
      <c r="B2" s="10" t="s">
        <v>49</v>
      </c>
      <c r="D2" s="9" t="s">
        <v>48</v>
      </c>
      <c r="E2" s="10" t="s">
        <v>49</v>
      </c>
      <c r="G2" s="9" t="s">
        <v>48</v>
      </c>
      <c r="H2" s="10" t="s">
        <v>49</v>
      </c>
      <c r="J2" s="9" t="s">
        <v>48</v>
      </c>
      <c r="K2" s="10" t="s">
        <v>49</v>
      </c>
      <c r="M2" s="9" t="s">
        <v>48</v>
      </c>
      <c r="N2" s="10" t="s">
        <v>49</v>
      </c>
      <c r="P2" s="9" t="s">
        <v>48</v>
      </c>
      <c r="Q2" s="10" t="s">
        <v>49</v>
      </c>
      <c r="S2" s="9" t="s">
        <v>48</v>
      </c>
      <c r="T2" s="10" t="s">
        <v>49</v>
      </c>
      <c r="V2" s="9" t="s">
        <v>48</v>
      </c>
      <c r="W2" s="10" t="s">
        <v>49</v>
      </c>
    </row>
    <row r="3" spans="1:23" x14ac:dyDescent="0.3">
      <c r="A3" s="1">
        <v>1</v>
      </c>
      <c r="B3" s="1">
        <v>1</v>
      </c>
      <c r="D3" s="1">
        <v>1</v>
      </c>
      <c r="E3" s="1">
        <v>1</v>
      </c>
      <c r="G3" s="1">
        <v>1</v>
      </c>
      <c r="H3" s="1" t="s">
        <v>379</v>
      </c>
      <c r="J3" s="1">
        <v>1</v>
      </c>
      <c r="K3" s="1" t="s">
        <v>383</v>
      </c>
      <c r="M3" s="1">
        <v>1</v>
      </c>
      <c r="N3" s="1" t="s">
        <v>385</v>
      </c>
      <c r="P3" s="1">
        <v>1</v>
      </c>
      <c r="Q3" s="1" t="s">
        <v>392</v>
      </c>
      <c r="S3" s="1">
        <v>1</v>
      </c>
      <c r="T3" s="1">
        <v>6</v>
      </c>
      <c r="V3" s="1">
        <v>1</v>
      </c>
      <c r="W3" s="1">
        <v>37</v>
      </c>
    </row>
    <row r="4" spans="1:23" x14ac:dyDescent="0.3">
      <c r="G4" s="1">
        <v>2</v>
      </c>
      <c r="H4" s="1" t="s">
        <v>380</v>
      </c>
      <c r="M4" s="1">
        <v>2</v>
      </c>
      <c r="N4" s="1" t="s">
        <v>386</v>
      </c>
      <c r="P4" s="1">
        <v>2</v>
      </c>
      <c r="Q4" s="1" t="s">
        <v>393</v>
      </c>
      <c r="S4" s="1">
        <v>2</v>
      </c>
      <c r="T4" s="1">
        <v>8</v>
      </c>
      <c r="V4" s="1">
        <v>2</v>
      </c>
      <c r="W4" s="1">
        <v>39</v>
      </c>
    </row>
    <row r="5" spans="1:23" x14ac:dyDescent="0.3">
      <c r="G5" s="1">
        <v>3</v>
      </c>
      <c r="H5" s="1" t="s">
        <v>381</v>
      </c>
      <c r="M5" s="1">
        <v>3</v>
      </c>
      <c r="N5" s="1" t="s">
        <v>387</v>
      </c>
      <c r="P5" s="1">
        <v>3</v>
      </c>
      <c r="Q5" s="1" t="s">
        <v>56</v>
      </c>
      <c r="S5" s="1">
        <v>3</v>
      </c>
      <c r="T5" s="1">
        <v>10</v>
      </c>
      <c r="V5" s="1">
        <v>3</v>
      </c>
      <c r="W5" s="1">
        <v>40</v>
      </c>
    </row>
    <row r="6" spans="1:23" x14ac:dyDescent="0.3">
      <c r="G6" s="1">
        <v>4</v>
      </c>
      <c r="H6" s="1" t="s">
        <v>382</v>
      </c>
      <c r="M6" s="1">
        <v>4</v>
      </c>
      <c r="N6" s="1" t="s">
        <v>388</v>
      </c>
      <c r="P6" s="1">
        <v>4</v>
      </c>
      <c r="Q6" s="1" t="s">
        <v>136</v>
      </c>
      <c r="S6" s="1">
        <v>4</v>
      </c>
      <c r="T6" s="1">
        <v>12</v>
      </c>
      <c r="V6" s="1">
        <v>4</v>
      </c>
      <c r="W6" s="1">
        <v>42</v>
      </c>
    </row>
    <row r="7" spans="1:23" x14ac:dyDescent="0.3">
      <c r="M7" s="1">
        <v>5</v>
      </c>
      <c r="N7" s="1" t="s">
        <v>389</v>
      </c>
      <c r="P7" s="1">
        <v>5</v>
      </c>
      <c r="Q7" s="1" t="s">
        <v>394</v>
      </c>
      <c r="S7" s="1">
        <v>5</v>
      </c>
      <c r="T7" s="1">
        <v>14</v>
      </c>
      <c r="V7" s="1">
        <v>5</v>
      </c>
      <c r="W7" s="1" t="s">
        <v>392</v>
      </c>
    </row>
    <row r="8" spans="1:23" x14ac:dyDescent="0.3">
      <c r="P8" s="1">
        <v>6</v>
      </c>
      <c r="Q8" s="1" t="s">
        <v>395</v>
      </c>
      <c r="S8" s="1">
        <v>6</v>
      </c>
      <c r="T8" s="1">
        <v>16</v>
      </c>
      <c r="V8" s="1">
        <v>6</v>
      </c>
      <c r="W8" s="1" t="s">
        <v>136</v>
      </c>
    </row>
    <row r="9" spans="1:23" x14ac:dyDescent="0.3">
      <c r="P9" s="1">
        <v>7</v>
      </c>
      <c r="Q9" s="1" t="s">
        <v>396</v>
      </c>
      <c r="S9" s="1">
        <v>7</v>
      </c>
      <c r="T9" s="1">
        <v>28</v>
      </c>
    </row>
    <row r="10" spans="1:23" x14ac:dyDescent="0.3">
      <c r="P10" s="1">
        <v>8</v>
      </c>
      <c r="Q10" s="1" t="s">
        <v>397</v>
      </c>
      <c r="S10" s="1">
        <v>8</v>
      </c>
      <c r="T10" s="1">
        <v>30</v>
      </c>
    </row>
    <row r="11" spans="1:23" x14ac:dyDescent="0.3">
      <c r="S11" s="1">
        <v>9</v>
      </c>
      <c r="T11" s="1">
        <v>32</v>
      </c>
    </row>
    <row r="12" spans="1:23" x14ac:dyDescent="0.3">
      <c r="S12" s="1">
        <v>10</v>
      </c>
      <c r="T12" s="1">
        <v>34</v>
      </c>
    </row>
    <row r="13" spans="1:23" x14ac:dyDescent="0.3">
      <c r="S13" s="1">
        <v>11</v>
      </c>
      <c r="T13" s="1">
        <v>36</v>
      </c>
    </row>
    <row r="14" spans="1:23" x14ac:dyDescent="0.3">
      <c r="S14" s="1">
        <v>12</v>
      </c>
      <c r="T14" s="1" t="s">
        <v>392</v>
      </c>
    </row>
    <row r="15" spans="1:23" x14ac:dyDescent="0.3">
      <c r="S15" s="1">
        <v>13</v>
      </c>
      <c r="T15" s="1" t="s">
        <v>136</v>
      </c>
    </row>
    <row r="16" spans="1:23" x14ac:dyDescent="0.3">
      <c r="S16" s="1">
        <v>14</v>
      </c>
      <c r="T16" s="1" t="s">
        <v>394</v>
      </c>
    </row>
  </sheetData>
  <mergeCells count="8">
    <mergeCell ref="A1:B1"/>
    <mergeCell ref="D1:E1"/>
    <mergeCell ref="G1:H1"/>
    <mergeCell ref="J1:K1"/>
    <mergeCell ref="M1:N1"/>
    <mergeCell ref="P1:Q1"/>
    <mergeCell ref="S1:T1"/>
    <mergeCell ref="V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3" sqref="N3:N6"/>
    </sheetView>
  </sheetViews>
  <sheetFormatPr baseColWidth="10" defaultRowHeight="14.4" x14ac:dyDescent="0.3"/>
  <cols>
    <col min="2" max="2" width="37.109375" bestFit="1" customWidth="1"/>
    <col min="5" max="5" width="33.44140625" bestFit="1" customWidth="1"/>
    <col min="8" max="8" width="19.6640625" bestFit="1" customWidth="1"/>
    <col min="11" max="11" width="28.77734375" bestFit="1" customWidth="1"/>
    <col min="14" max="14" width="24.6640625" bestFit="1" customWidth="1"/>
  </cols>
  <sheetData>
    <row r="1" spans="1:14" x14ac:dyDescent="0.3">
      <c r="A1" s="7" t="s">
        <v>423</v>
      </c>
      <c r="B1" s="8"/>
      <c r="D1" s="7" t="s">
        <v>426</v>
      </c>
      <c r="E1" s="8"/>
      <c r="G1" s="7" t="s">
        <v>434</v>
      </c>
      <c r="H1" s="8"/>
      <c r="J1" s="7" t="s">
        <v>439</v>
      </c>
      <c r="K1" s="8"/>
      <c r="M1" s="7" t="s">
        <v>457</v>
      </c>
      <c r="N1" s="8"/>
    </row>
    <row r="2" spans="1:14" x14ac:dyDescent="0.3">
      <c r="A2" s="9" t="s">
        <v>48</v>
      </c>
      <c r="B2" s="10" t="s">
        <v>49</v>
      </c>
      <c r="D2" s="9" t="s">
        <v>48</v>
      </c>
      <c r="E2" s="10" t="s">
        <v>49</v>
      </c>
      <c r="G2" s="9" t="s">
        <v>48</v>
      </c>
      <c r="H2" s="10" t="s">
        <v>49</v>
      </c>
      <c r="J2" s="9" t="s">
        <v>48</v>
      </c>
      <c r="K2" s="10" t="s">
        <v>49</v>
      </c>
      <c r="M2" s="9" t="s">
        <v>48</v>
      </c>
      <c r="N2" s="10" t="s">
        <v>49</v>
      </c>
    </row>
    <row r="3" spans="1:14" x14ac:dyDescent="0.3">
      <c r="A3" s="1">
        <v>1</v>
      </c>
      <c r="B3" s="1" t="s">
        <v>401</v>
      </c>
      <c r="D3" s="1">
        <v>1</v>
      </c>
      <c r="E3" s="1" t="s">
        <v>424</v>
      </c>
      <c r="G3" s="1">
        <v>1</v>
      </c>
      <c r="H3" s="1" t="s">
        <v>332</v>
      </c>
      <c r="J3" s="1">
        <v>1</v>
      </c>
      <c r="K3" s="1" t="s">
        <v>332</v>
      </c>
      <c r="M3" s="1">
        <v>1</v>
      </c>
      <c r="N3" s="1" t="s">
        <v>332</v>
      </c>
    </row>
    <row r="4" spans="1:14" x14ac:dyDescent="0.3">
      <c r="A4" s="1">
        <v>2</v>
      </c>
      <c r="B4" s="1" t="s">
        <v>402</v>
      </c>
      <c r="D4" s="1">
        <v>2</v>
      </c>
      <c r="E4" s="1" t="s">
        <v>425</v>
      </c>
      <c r="G4" s="1">
        <v>2</v>
      </c>
      <c r="H4" s="1" t="s">
        <v>428</v>
      </c>
      <c r="J4" s="1">
        <v>2</v>
      </c>
      <c r="K4" s="1" t="s">
        <v>435</v>
      </c>
      <c r="M4" s="1">
        <v>2</v>
      </c>
      <c r="N4" s="1" t="s">
        <v>440</v>
      </c>
    </row>
    <row r="5" spans="1:14" x14ac:dyDescent="0.3">
      <c r="A5" s="1">
        <v>3</v>
      </c>
      <c r="B5" s="1" t="s">
        <v>403</v>
      </c>
      <c r="G5" s="1">
        <v>3</v>
      </c>
      <c r="H5" s="1" t="s">
        <v>429</v>
      </c>
      <c r="J5" s="1">
        <v>3</v>
      </c>
      <c r="K5" s="1" t="s">
        <v>436</v>
      </c>
      <c r="M5" s="1">
        <v>3</v>
      </c>
      <c r="N5" s="1" t="s">
        <v>441</v>
      </c>
    </row>
    <row r="6" spans="1:14" x14ac:dyDescent="0.3">
      <c r="A6" s="1">
        <v>4</v>
      </c>
      <c r="B6" s="1" t="s">
        <v>404</v>
      </c>
      <c r="G6" s="1">
        <v>4</v>
      </c>
      <c r="H6" s="1" t="s">
        <v>430</v>
      </c>
      <c r="J6" s="1">
        <v>4</v>
      </c>
      <c r="K6" s="1" t="s">
        <v>437</v>
      </c>
      <c r="M6" s="1">
        <v>4</v>
      </c>
      <c r="N6" s="1" t="s">
        <v>442</v>
      </c>
    </row>
    <row r="7" spans="1:14" x14ac:dyDescent="0.3">
      <c r="A7" s="1">
        <v>5</v>
      </c>
      <c r="B7" s="1" t="s">
        <v>405</v>
      </c>
      <c r="G7" s="1">
        <v>5</v>
      </c>
      <c r="H7" s="1" t="s">
        <v>431</v>
      </c>
      <c r="J7" s="1">
        <v>5</v>
      </c>
      <c r="K7" s="1" t="s">
        <v>438</v>
      </c>
      <c r="M7" s="1">
        <v>5</v>
      </c>
      <c r="N7" s="1" t="s">
        <v>443</v>
      </c>
    </row>
    <row r="8" spans="1:14" x14ac:dyDescent="0.3">
      <c r="A8" s="1">
        <v>6</v>
      </c>
      <c r="B8" s="1" t="s">
        <v>406</v>
      </c>
      <c r="G8" s="1">
        <v>6</v>
      </c>
      <c r="H8" s="1" t="s">
        <v>432</v>
      </c>
      <c r="J8" s="1">
        <v>6</v>
      </c>
      <c r="K8" s="1" t="s">
        <v>433</v>
      </c>
      <c r="M8" s="1">
        <v>6</v>
      </c>
      <c r="N8" s="1" t="s">
        <v>444</v>
      </c>
    </row>
    <row r="9" spans="1:14" x14ac:dyDescent="0.3">
      <c r="A9" s="1">
        <v>7</v>
      </c>
      <c r="B9" s="1" t="s">
        <v>407</v>
      </c>
      <c r="G9" s="1">
        <v>7</v>
      </c>
      <c r="H9" s="1" t="s">
        <v>433</v>
      </c>
      <c r="M9" s="1">
        <v>7</v>
      </c>
      <c r="N9" s="1" t="s">
        <v>445</v>
      </c>
    </row>
    <row r="10" spans="1:14" x14ac:dyDescent="0.3">
      <c r="A10" s="1">
        <v>8</v>
      </c>
      <c r="B10" s="1" t="s">
        <v>408</v>
      </c>
      <c r="M10" s="1">
        <v>8</v>
      </c>
      <c r="N10" s="1" t="s">
        <v>446</v>
      </c>
    </row>
    <row r="11" spans="1:14" x14ac:dyDescent="0.3">
      <c r="A11" s="1">
        <v>9</v>
      </c>
      <c r="B11" s="1" t="s">
        <v>409</v>
      </c>
      <c r="M11" s="1">
        <v>9</v>
      </c>
      <c r="N11" s="1" t="s">
        <v>447</v>
      </c>
    </row>
    <row r="12" spans="1:14" x14ac:dyDescent="0.3">
      <c r="A12" s="1">
        <v>10</v>
      </c>
      <c r="B12" s="1" t="s">
        <v>410</v>
      </c>
      <c r="M12" s="1">
        <v>10</v>
      </c>
      <c r="N12" s="1" t="s">
        <v>448</v>
      </c>
    </row>
    <row r="13" spans="1:14" x14ac:dyDescent="0.3">
      <c r="A13" s="1">
        <v>11</v>
      </c>
      <c r="B13" s="1" t="s">
        <v>411</v>
      </c>
      <c r="M13" s="1">
        <v>11</v>
      </c>
      <c r="N13" s="1" t="s">
        <v>449</v>
      </c>
    </row>
    <row r="14" spans="1:14" x14ac:dyDescent="0.3">
      <c r="A14" s="1">
        <v>12</v>
      </c>
      <c r="B14" s="1" t="s">
        <v>412</v>
      </c>
      <c r="M14" s="1">
        <v>12</v>
      </c>
      <c r="N14" s="1" t="s">
        <v>450</v>
      </c>
    </row>
    <row r="15" spans="1:14" x14ac:dyDescent="0.3">
      <c r="A15" s="1">
        <v>13</v>
      </c>
      <c r="B15" s="1" t="s">
        <v>413</v>
      </c>
      <c r="M15" s="1">
        <v>13</v>
      </c>
      <c r="N15" s="1" t="s">
        <v>451</v>
      </c>
    </row>
    <row r="16" spans="1:14" x14ac:dyDescent="0.3">
      <c r="A16" s="1">
        <v>14</v>
      </c>
      <c r="B16" s="1" t="s">
        <v>414</v>
      </c>
      <c r="M16" s="1">
        <v>14</v>
      </c>
      <c r="N16" s="1" t="s">
        <v>452</v>
      </c>
    </row>
    <row r="17" spans="1:14" x14ac:dyDescent="0.3">
      <c r="A17" s="1">
        <v>15</v>
      </c>
      <c r="B17" s="1" t="s">
        <v>415</v>
      </c>
      <c r="M17" s="1">
        <v>15</v>
      </c>
      <c r="N17" s="1" t="s">
        <v>453</v>
      </c>
    </row>
    <row r="18" spans="1:14" x14ac:dyDescent="0.3">
      <c r="A18" s="1">
        <v>16</v>
      </c>
      <c r="B18" s="1" t="s">
        <v>416</v>
      </c>
      <c r="M18" s="1">
        <v>16</v>
      </c>
      <c r="N18" s="1" t="s">
        <v>454</v>
      </c>
    </row>
    <row r="19" spans="1:14" x14ac:dyDescent="0.3">
      <c r="A19" s="1">
        <v>17</v>
      </c>
      <c r="B19" s="1" t="s">
        <v>417</v>
      </c>
      <c r="M19" s="1">
        <v>17</v>
      </c>
      <c r="N19" s="1" t="s">
        <v>455</v>
      </c>
    </row>
    <row r="20" spans="1:14" x14ac:dyDescent="0.3">
      <c r="A20" s="1">
        <v>18</v>
      </c>
      <c r="B20" s="1" t="s">
        <v>418</v>
      </c>
      <c r="M20" s="1">
        <v>18</v>
      </c>
      <c r="N20" s="1" t="s">
        <v>456</v>
      </c>
    </row>
    <row r="21" spans="1:14" x14ac:dyDescent="0.3">
      <c r="A21" s="1">
        <v>19</v>
      </c>
      <c r="B21" s="1" t="s">
        <v>419</v>
      </c>
    </row>
    <row r="22" spans="1:14" x14ac:dyDescent="0.3">
      <c r="A22" s="1">
        <v>20</v>
      </c>
      <c r="B22" s="1" t="s">
        <v>420</v>
      </c>
    </row>
    <row r="23" spans="1:14" x14ac:dyDescent="0.3">
      <c r="A23" s="1">
        <v>21</v>
      </c>
      <c r="B23" s="1" t="s">
        <v>421</v>
      </c>
    </row>
    <row r="24" spans="1:14" x14ac:dyDescent="0.3">
      <c r="A24" s="1">
        <v>22</v>
      </c>
      <c r="B24" s="1" t="s">
        <v>422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PLANTILLA</vt:lpstr>
      <vt:lpstr>DATOS</vt:lpstr>
      <vt:lpstr>EMPRESA</vt:lpstr>
      <vt:lpstr>COMPLEMENTARIOS</vt:lpstr>
      <vt:lpstr>AFILIACIONES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jefedebodega</dc:creator>
  <cp:lastModifiedBy>jefedebodega</cp:lastModifiedBy>
  <dcterms:created xsi:type="dcterms:W3CDTF">2023-02-15T16:44:43Z</dcterms:created>
  <dcterms:modified xsi:type="dcterms:W3CDTF">2023-02-15T21:00:41Z</dcterms:modified>
</cp:coreProperties>
</file>