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\Desktop\"/>
    </mc:Choice>
  </mc:AlternateContent>
  <xr:revisionPtr revIDLastSave="0" documentId="13_ncr:1_{E0A7676A-7456-4790-8302-AFB77F5935E4}" xr6:coauthVersionLast="47" xr6:coauthVersionMax="47" xr10:uidLastSave="{00000000-0000-0000-0000-000000000000}"/>
  <bookViews>
    <workbookView xWindow="-120" yWindow="-120" windowWidth="19800" windowHeight="11760" xr2:uid="{0A39D07D-69A2-40E9-8D41-C732D2CE28C4}"/>
  </bookViews>
  <sheets>
    <sheet name="Swiss 65%" sheetId="3" r:id="rId1"/>
    <sheet name="Swiss 70%" sheetId="4" r:id="rId2"/>
    <sheet name="Tokio 65%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I5" i="1" s="1"/>
  <c r="F5" i="4"/>
  <c r="F3" i="3"/>
  <c r="F4" i="3"/>
  <c r="F5" i="3"/>
  <c r="F6" i="3"/>
  <c r="F7" i="3"/>
  <c r="F8" i="3"/>
  <c r="F9" i="3"/>
  <c r="F10" i="3"/>
  <c r="F11" i="3"/>
  <c r="F2" i="3"/>
  <c r="F11" i="4"/>
  <c r="F10" i="4"/>
  <c r="F9" i="4"/>
  <c r="F8" i="4"/>
  <c r="G11" i="1"/>
  <c r="I11" i="1" s="1"/>
  <c r="G10" i="1"/>
  <c r="I10" i="1" s="1"/>
  <c r="G9" i="1"/>
  <c r="I9" i="1" s="1"/>
  <c r="G8" i="1"/>
  <c r="I8" i="1" s="1"/>
  <c r="F7" i="4"/>
  <c r="F6" i="4"/>
  <c r="F4" i="4"/>
  <c r="F3" i="4"/>
  <c r="F2" i="4"/>
  <c r="G7" i="1"/>
  <c r="I7" i="1" s="1"/>
  <c r="G6" i="1"/>
  <c r="I6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<sst xmlns="http://schemas.openxmlformats.org/spreadsheetml/2006/main" count="68" uniqueCount="29">
  <si>
    <t xml:space="preserve">Munícipio </t>
  </si>
  <si>
    <t xml:space="preserve">Área (HA)  </t>
  </si>
  <si>
    <t xml:space="preserve">Vlr saca </t>
  </si>
  <si>
    <t>Produtividade Esperada  (kg/ha)</t>
  </si>
  <si>
    <t xml:space="preserve">Produtividade Garantida  (kg/ha) </t>
  </si>
  <si>
    <t>%</t>
  </si>
  <si>
    <t xml:space="preserve">Produtividade Esperada </t>
  </si>
  <si>
    <t>Produtividade Garantida (%)</t>
  </si>
  <si>
    <t xml:space="preserve">Produtividade Garantida </t>
  </si>
  <si>
    <t xml:space="preserve">LMI com replantio </t>
  </si>
  <si>
    <t xml:space="preserve">Prêmio com replantio </t>
  </si>
  <si>
    <t xml:space="preserve">LMI sem replantio </t>
  </si>
  <si>
    <t xml:space="preserve">Prêmio sem replantio </t>
  </si>
  <si>
    <t xml:space="preserve">Rio Verde GO </t>
  </si>
  <si>
    <t xml:space="preserve">Jataí GO </t>
  </si>
  <si>
    <t xml:space="preserve">Montevidiu GO </t>
  </si>
  <si>
    <t xml:space="preserve">Mineiros GO </t>
  </si>
  <si>
    <t xml:space="preserve">Cristalina GO </t>
  </si>
  <si>
    <t xml:space="preserve">Chapadão do Sul GO </t>
  </si>
  <si>
    <t xml:space="preserve">Paraúna GO </t>
  </si>
  <si>
    <t>Santa Helena GO</t>
  </si>
  <si>
    <t xml:space="preserve">Bom Jesus do Goias GO </t>
  </si>
  <si>
    <t xml:space="preserve">LMGA com replantio </t>
  </si>
  <si>
    <t xml:space="preserve">LMGA sem replantio </t>
  </si>
  <si>
    <t>653,000.00</t>
  </si>
  <si>
    <t xml:space="preserve">Silvânia GO </t>
  </si>
  <si>
    <t>*Nível de cobertura não disponível para os munícipios: Silvânia e Cristalina</t>
  </si>
  <si>
    <r>
      <t xml:space="preserve">Modalidade: </t>
    </r>
    <r>
      <rPr>
        <u/>
        <sz val="11"/>
        <color theme="1"/>
        <rFont val="Calibri"/>
        <family val="2"/>
        <scheme val="minor"/>
      </rPr>
      <t>Riscos Nomeados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</si>
  <si>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Modalidade: </t>
    </r>
    <r>
      <rPr>
        <u/>
        <sz val="11"/>
        <color theme="1"/>
        <rFont val="Calibri"/>
        <family val="2"/>
        <scheme val="minor"/>
      </rPr>
      <t xml:space="preserve">Produtividade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</si>
</sst>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96A-4E36-490A-BD46-A9EE09613A34}">
  <dimension ref="A1:J16"/>
  <sheetViews>
    <sheetView tabSelected="1" zoomScale="85" zoomScaleNormal="85" workbookViewId="0"/>
  </sheetViews>
  <sheetFormatPr defaultRowHeight="15" x14ac:dyDescent="0.25"/>
  <cols>
    <col min="1" max="1" width="30.140625" customWidth="1"/>
    <col min="2" max="2" width="10.7109375" customWidth="1"/>
    <col min="3" max="3" width="10.85546875" bestFit="1" customWidth="1"/>
    <col min="4" max="5" width="15.7109375" customWidth="1"/>
    <col min="6" max="6" width="15.85546875" customWidth="1"/>
    <col min="7" max="7" width="19.85546875" bestFit="1" customWidth="1"/>
    <col min="8" max="8" width="20.85546875" bestFit="1" customWidth="1"/>
    <col min="9" max="9" width="19.85546875" bestFit="1" customWidth="1"/>
    <col min="10" max="10" width="20.85546875" bestFit="1" customWidth="1"/>
  </cols>
  <sheetData>
    <row r="1" spans="1:10" ht="30" x14ac:dyDescent="0.25">
      <c r="A1" s="1" t="s">
        <v>0</v>
      </c>
      <c r="B1" s="9" t="s">
        <v>1</v>
      </c>
      <c r="C1" s="1" t="s">
        <v>2</v>
      </c>
      <c r="D1" s="2" t="s">
        <v>6</v>
      </c>
      <c r="E1" s="2" t="s">
        <v>7</v>
      </c>
      <c r="F1" s="2" t="s">
        <v>8</v>
      </c>
      <c r="G1" s="1" t="s">
        <v>22</v>
      </c>
      <c r="H1" s="1" t="s">
        <v>10</v>
      </c>
      <c r="I1" s="1" t="s">
        <v>23</v>
      </c>
      <c r="J1" s="1" t="s">
        <v>12</v>
      </c>
    </row>
    <row r="2" spans="1:10" x14ac:dyDescent="0.25">
      <c r="A2" s="12" t="s">
        <v>13</v>
      </c>
      <c r="B2" s="3">
        <v>100</v>
      </c>
      <c r="C2" s="4">
        <v>80</v>
      </c>
      <c r="D2" s="3">
        <v>97.16</v>
      </c>
      <c r="E2" s="6">
        <v>0.65</v>
      </c>
      <c r="F2" s="7">
        <f>D2*E2</f>
        <v>63.154000000000003</v>
      </c>
      <c r="G2" s="5">
        <v>631600</v>
      </c>
      <c r="H2" s="5">
        <v>33741.480000000003</v>
      </c>
      <c r="I2" s="5">
        <v>505280</v>
      </c>
      <c r="J2" s="5">
        <v>32899.339999999997</v>
      </c>
    </row>
    <row r="3" spans="1:10" x14ac:dyDescent="0.25">
      <c r="A3" s="12" t="s">
        <v>14</v>
      </c>
      <c r="B3" s="3">
        <v>100</v>
      </c>
      <c r="C3" s="4">
        <v>80</v>
      </c>
      <c r="D3" s="3">
        <v>103.47</v>
      </c>
      <c r="E3" s="6">
        <v>0.65</v>
      </c>
      <c r="F3" s="7">
        <f t="shared" ref="F3:F11" si="0">D3*E3</f>
        <v>67.255499999999998</v>
      </c>
      <c r="G3" s="5">
        <v>672600</v>
      </c>
      <c r="H3" s="5">
        <v>35931.78</v>
      </c>
      <c r="I3" s="5">
        <v>538080</v>
      </c>
      <c r="J3" s="5">
        <v>35034.980000000003</v>
      </c>
    </row>
    <row r="4" spans="1:10" x14ac:dyDescent="0.25">
      <c r="A4" s="12" t="s">
        <v>15</v>
      </c>
      <c r="B4" s="3">
        <v>100</v>
      </c>
      <c r="C4" s="4">
        <v>80</v>
      </c>
      <c r="D4" s="8">
        <v>98.59</v>
      </c>
      <c r="E4" s="6">
        <v>0.65</v>
      </c>
      <c r="F4" s="7">
        <f t="shared" si="0"/>
        <v>64.083500000000001</v>
      </c>
      <c r="G4" s="5">
        <v>640900</v>
      </c>
      <c r="H4" s="5">
        <v>34238.300000000003</v>
      </c>
      <c r="I4" s="5">
        <v>512720</v>
      </c>
      <c r="J4" s="5">
        <v>33383.760000000002</v>
      </c>
    </row>
    <row r="5" spans="1:10" x14ac:dyDescent="0.25">
      <c r="A5" s="12" t="s">
        <v>16</v>
      </c>
      <c r="B5" s="3">
        <v>100</v>
      </c>
      <c r="C5" s="4">
        <v>80</v>
      </c>
      <c r="D5" s="3">
        <v>99.28</v>
      </c>
      <c r="E5" s="6">
        <v>0.65</v>
      </c>
      <c r="F5" s="7">
        <f t="shared" si="0"/>
        <v>64.531999999999996</v>
      </c>
      <c r="G5" s="5">
        <v>645400</v>
      </c>
      <c r="H5" s="5">
        <v>36773.49</v>
      </c>
      <c r="I5" s="5">
        <v>516320</v>
      </c>
      <c r="J5" s="5">
        <v>35912.949999999997</v>
      </c>
    </row>
    <row r="6" spans="1:10" x14ac:dyDescent="0.25">
      <c r="A6" s="12" t="s">
        <v>17</v>
      </c>
      <c r="B6" s="3">
        <v>100</v>
      </c>
      <c r="C6" s="4">
        <v>80</v>
      </c>
      <c r="D6" s="3">
        <v>91.68</v>
      </c>
      <c r="E6" s="6">
        <v>0.65</v>
      </c>
      <c r="F6" s="7">
        <f t="shared" si="0"/>
        <v>59.592000000000006</v>
      </c>
      <c r="G6" s="5">
        <v>596000</v>
      </c>
      <c r="H6" s="5">
        <v>44713.24</v>
      </c>
      <c r="I6" s="5">
        <v>476800</v>
      </c>
      <c r="J6" s="5">
        <v>43918.57</v>
      </c>
    </row>
    <row r="7" spans="1:10" x14ac:dyDescent="0.25">
      <c r="A7" s="12" t="s">
        <v>18</v>
      </c>
      <c r="B7" s="3">
        <v>100</v>
      </c>
      <c r="C7" s="4">
        <v>80</v>
      </c>
      <c r="D7" s="3">
        <v>100.44</v>
      </c>
      <c r="E7" s="6">
        <v>0.65</v>
      </c>
      <c r="F7" s="7">
        <f t="shared" si="0"/>
        <v>65.286000000000001</v>
      </c>
      <c r="G7" s="5" t="s">
        <v>24</v>
      </c>
      <c r="H7" s="5">
        <v>34884.71</v>
      </c>
      <c r="I7" s="5">
        <v>522400</v>
      </c>
      <c r="J7" s="5">
        <v>34014.04</v>
      </c>
    </row>
    <row r="8" spans="1:10" x14ac:dyDescent="0.25">
      <c r="A8" s="12" t="s">
        <v>19</v>
      </c>
      <c r="B8" s="3">
        <v>100</v>
      </c>
      <c r="C8" s="4">
        <v>80</v>
      </c>
      <c r="D8" s="3">
        <v>86.27</v>
      </c>
      <c r="E8" s="6">
        <v>0.65</v>
      </c>
      <c r="F8" s="7">
        <f t="shared" si="0"/>
        <v>56.075499999999998</v>
      </c>
      <c r="G8" s="5">
        <v>560800</v>
      </c>
      <c r="H8" s="5">
        <v>58472.77</v>
      </c>
      <c r="I8" s="5">
        <v>448640</v>
      </c>
      <c r="J8" s="5">
        <v>57725.03</v>
      </c>
    </row>
    <row r="9" spans="1:10" x14ac:dyDescent="0.25">
      <c r="A9" s="12" t="s">
        <v>25</v>
      </c>
      <c r="B9" s="3">
        <v>100</v>
      </c>
      <c r="C9" s="4">
        <v>80</v>
      </c>
      <c r="D9" s="3">
        <v>104.85</v>
      </c>
      <c r="E9" s="6">
        <v>0.65</v>
      </c>
      <c r="F9" s="7">
        <f t="shared" si="0"/>
        <v>68.152500000000003</v>
      </c>
      <c r="G9" s="5">
        <v>681600</v>
      </c>
      <c r="H9" s="5">
        <v>59132.6</v>
      </c>
      <c r="I9" s="5">
        <v>545280</v>
      </c>
      <c r="J9" s="5">
        <v>58223.8</v>
      </c>
    </row>
    <row r="10" spans="1:10" x14ac:dyDescent="0.25">
      <c r="A10" s="12" t="s">
        <v>20</v>
      </c>
      <c r="B10" s="3">
        <v>100</v>
      </c>
      <c r="C10" s="4">
        <v>80</v>
      </c>
      <c r="D10" s="8">
        <v>75.900000000000006</v>
      </c>
      <c r="E10" s="6">
        <v>0.65</v>
      </c>
      <c r="F10" s="7">
        <f t="shared" si="0"/>
        <v>49.335000000000008</v>
      </c>
      <c r="G10" s="5">
        <v>493400</v>
      </c>
      <c r="H10" s="5">
        <v>50875.02</v>
      </c>
      <c r="I10" s="5">
        <v>394720</v>
      </c>
      <c r="J10" s="5">
        <v>50217.15</v>
      </c>
    </row>
    <row r="11" spans="1:10" x14ac:dyDescent="0.25">
      <c r="A11" s="12" t="s">
        <v>21</v>
      </c>
      <c r="B11" s="3">
        <v>100</v>
      </c>
      <c r="C11" s="4">
        <v>80</v>
      </c>
      <c r="D11" s="3">
        <v>81.41</v>
      </c>
      <c r="E11" s="6">
        <v>0.65</v>
      </c>
      <c r="F11" s="7">
        <f t="shared" si="0"/>
        <v>52.916499999999999</v>
      </c>
      <c r="G11" s="5">
        <v>529200</v>
      </c>
      <c r="H11" s="5">
        <v>64444.82</v>
      </c>
      <c r="I11" s="5">
        <v>423360</v>
      </c>
      <c r="J11" s="5">
        <v>63739.22</v>
      </c>
    </row>
    <row r="13" spans="1:10" x14ac:dyDescent="0.25">
      <c r="A13" t="s">
        <v>27</v>
      </c>
      <c r="F13" s="10"/>
      <c r="G13" s="10"/>
      <c r="H13" s="10"/>
      <c r="I13" s="10"/>
    </row>
    <row r="14" spans="1:10" x14ac:dyDescent="0.25">
      <c r="E14" s="10"/>
      <c r="F14" s="10"/>
      <c r="G14" s="10"/>
      <c r="I14" s="10"/>
    </row>
    <row r="15" spans="1:10" x14ac:dyDescent="0.25">
      <c r="E15" s="10"/>
      <c r="J15" s="10"/>
    </row>
    <row r="16" spans="1:10" x14ac:dyDescent="0.25">
      <c r="J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DCEA-2310-4556-8417-46446535AB0C}">
  <dimension ref="A1:J15"/>
  <sheetViews>
    <sheetView zoomScale="85" zoomScaleNormal="85" workbookViewId="0"/>
  </sheetViews>
  <sheetFormatPr defaultRowHeight="15" x14ac:dyDescent="0.25"/>
  <cols>
    <col min="1" max="1" width="29.7109375" customWidth="1"/>
    <col min="2" max="2" width="10.42578125" bestFit="1" customWidth="1"/>
    <col min="3" max="3" width="10.85546875" customWidth="1"/>
    <col min="4" max="6" width="15.85546875" customWidth="1"/>
    <col min="7" max="7" width="19.85546875" bestFit="1" customWidth="1"/>
    <col min="8" max="8" width="20.85546875" bestFit="1" customWidth="1"/>
    <col min="9" max="9" width="19.85546875" bestFit="1" customWidth="1"/>
    <col min="10" max="10" width="20.8554687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2" t="s">
        <v>8</v>
      </c>
      <c r="G1" s="1" t="s">
        <v>22</v>
      </c>
      <c r="H1" s="1" t="s">
        <v>10</v>
      </c>
      <c r="I1" s="1" t="s">
        <v>23</v>
      </c>
      <c r="J1" s="1" t="s">
        <v>12</v>
      </c>
    </row>
    <row r="2" spans="1:10" x14ac:dyDescent="0.25">
      <c r="A2" s="12" t="s">
        <v>13</v>
      </c>
      <c r="B2" s="3">
        <v>100</v>
      </c>
      <c r="C2" s="4">
        <v>80</v>
      </c>
      <c r="D2" s="3">
        <v>97.16</v>
      </c>
      <c r="E2" s="6">
        <v>0.7</v>
      </c>
      <c r="F2" s="7">
        <f t="shared" ref="F2:F11" si="0">D2*E2</f>
        <v>68.011999999999986</v>
      </c>
      <c r="G2" s="5">
        <v>680200</v>
      </c>
      <c r="H2" s="5">
        <v>51453.36</v>
      </c>
      <c r="I2" s="5">
        <v>544160</v>
      </c>
      <c r="J2" s="5">
        <v>50546.42</v>
      </c>
    </row>
    <row r="3" spans="1:10" x14ac:dyDescent="0.25">
      <c r="A3" s="12" t="s">
        <v>14</v>
      </c>
      <c r="B3" s="3">
        <v>100</v>
      </c>
      <c r="C3" s="4">
        <v>80</v>
      </c>
      <c r="D3" s="8">
        <v>103.47</v>
      </c>
      <c r="E3" s="6">
        <v>0.7</v>
      </c>
      <c r="F3" s="7">
        <f t="shared" si="0"/>
        <v>72.428999999999988</v>
      </c>
      <c r="G3" s="5">
        <v>724400</v>
      </c>
      <c r="H3" s="5">
        <v>54796.85</v>
      </c>
      <c r="I3" s="5">
        <v>579520</v>
      </c>
      <c r="J3" s="5">
        <v>53830.98</v>
      </c>
    </row>
    <row r="4" spans="1:10" x14ac:dyDescent="0.25">
      <c r="A4" s="12" t="s">
        <v>15</v>
      </c>
      <c r="B4" s="3">
        <v>100</v>
      </c>
      <c r="C4" s="4">
        <v>80</v>
      </c>
      <c r="D4" s="8">
        <v>98.59</v>
      </c>
      <c r="E4" s="6">
        <v>0.7</v>
      </c>
      <c r="F4" s="7">
        <f t="shared" si="0"/>
        <v>69.012999999999991</v>
      </c>
      <c r="G4" s="5">
        <v>690200</v>
      </c>
      <c r="H4" s="5">
        <v>52209.81</v>
      </c>
      <c r="I4" s="5">
        <v>552160</v>
      </c>
      <c r="J4" s="5">
        <v>51289.54</v>
      </c>
    </row>
    <row r="5" spans="1:10" x14ac:dyDescent="0.25">
      <c r="A5" s="12" t="s">
        <v>16</v>
      </c>
      <c r="B5" s="3">
        <v>100</v>
      </c>
      <c r="C5" s="4">
        <v>80</v>
      </c>
      <c r="D5" s="8">
        <v>99.28</v>
      </c>
      <c r="E5" s="6">
        <v>0.7</v>
      </c>
      <c r="F5" s="7">
        <f t="shared" si="0"/>
        <v>69.495999999999995</v>
      </c>
      <c r="G5" s="5">
        <v>695100</v>
      </c>
      <c r="H5" s="5">
        <v>54804.78</v>
      </c>
      <c r="I5" s="5">
        <v>556080</v>
      </c>
      <c r="J5" s="5">
        <v>53877.98</v>
      </c>
    </row>
    <row r="6" spans="1:10" x14ac:dyDescent="0.25">
      <c r="A6" s="12" t="s">
        <v>17</v>
      </c>
      <c r="B6" s="3">
        <v>100</v>
      </c>
      <c r="C6" s="4">
        <v>80</v>
      </c>
      <c r="D6" s="11">
        <v>0</v>
      </c>
      <c r="E6" s="6">
        <v>0.7</v>
      </c>
      <c r="F6" s="7">
        <f t="shared" si="0"/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12" t="s">
        <v>18</v>
      </c>
      <c r="B7" s="3">
        <v>100</v>
      </c>
      <c r="C7" s="4">
        <v>80</v>
      </c>
      <c r="D7" s="8">
        <v>100.44</v>
      </c>
      <c r="E7" s="6">
        <v>0.7</v>
      </c>
      <c r="F7" s="7">
        <f t="shared" si="0"/>
        <v>70.307999999999993</v>
      </c>
      <c r="G7" s="5">
        <v>703200</v>
      </c>
      <c r="H7" s="5">
        <v>53193.18</v>
      </c>
      <c r="I7" s="5">
        <v>562560</v>
      </c>
      <c r="J7" s="5">
        <v>52255.58</v>
      </c>
    </row>
    <row r="8" spans="1:10" x14ac:dyDescent="0.25">
      <c r="A8" s="12" t="s">
        <v>19</v>
      </c>
      <c r="B8" s="3">
        <v>100</v>
      </c>
      <c r="C8" s="4">
        <v>80</v>
      </c>
      <c r="D8" s="3">
        <v>86.27</v>
      </c>
      <c r="E8" s="6">
        <v>0.7</v>
      </c>
      <c r="F8" s="7">
        <f t="shared" si="0"/>
        <v>60.388999999999996</v>
      </c>
      <c r="G8" s="5">
        <v>604000</v>
      </c>
      <c r="H8" s="5">
        <v>72104.210000000006</v>
      </c>
      <c r="I8" s="5">
        <v>483200</v>
      </c>
      <c r="J8" s="5">
        <v>71298.87</v>
      </c>
    </row>
    <row r="9" spans="1:10" x14ac:dyDescent="0.25">
      <c r="A9" s="12" t="s">
        <v>25</v>
      </c>
      <c r="B9" s="3">
        <v>100</v>
      </c>
      <c r="C9" s="4">
        <v>80</v>
      </c>
      <c r="D9" s="3">
        <v>0</v>
      </c>
      <c r="E9" s="6">
        <v>0.7</v>
      </c>
      <c r="F9" s="7">
        <f t="shared" si="0"/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12" t="s">
        <v>20</v>
      </c>
      <c r="B10" s="3">
        <v>100</v>
      </c>
      <c r="C10" s="4">
        <v>80</v>
      </c>
      <c r="D10" s="8">
        <v>75.900000000000006</v>
      </c>
      <c r="E10" s="6">
        <v>0.7</v>
      </c>
      <c r="F10" s="7">
        <f t="shared" si="0"/>
        <v>53.13</v>
      </c>
      <c r="G10" s="5">
        <v>531400</v>
      </c>
      <c r="H10" s="5">
        <v>62776.06</v>
      </c>
      <c r="I10" s="5">
        <v>425120</v>
      </c>
      <c r="J10" s="5">
        <v>62067.519999999997</v>
      </c>
    </row>
    <row r="11" spans="1:10" x14ac:dyDescent="0.25">
      <c r="A11" s="12" t="s">
        <v>21</v>
      </c>
      <c r="B11" s="3">
        <v>100</v>
      </c>
      <c r="C11" s="4">
        <v>80</v>
      </c>
      <c r="D11" s="3">
        <v>81.41</v>
      </c>
      <c r="E11" s="6">
        <v>0.7</v>
      </c>
      <c r="F11" s="7">
        <f t="shared" si="0"/>
        <v>56.986999999999995</v>
      </c>
      <c r="G11" s="5">
        <v>570000</v>
      </c>
      <c r="H11" s="5">
        <v>78887.98</v>
      </c>
      <c r="I11" s="5">
        <v>456000</v>
      </c>
      <c r="J11" s="5">
        <v>78127.98</v>
      </c>
    </row>
    <row r="12" spans="1:10" x14ac:dyDescent="0.25">
      <c r="F12" s="10"/>
      <c r="H12" s="10"/>
      <c r="I12" s="10"/>
      <c r="J12" s="10"/>
    </row>
    <row r="13" spans="1:10" x14ac:dyDescent="0.25">
      <c r="A13" t="s">
        <v>27</v>
      </c>
      <c r="F13" s="10"/>
      <c r="H13" s="10"/>
      <c r="J13" s="10"/>
    </row>
    <row r="14" spans="1:10" x14ac:dyDescent="0.25">
      <c r="A14" t="s">
        <v>26</v>
      </c>
      <c r="H14" s="10"/>
    </row>
    <row r="15" spans="1:10" x14ac:dyDescent="0.25">
      <c r="H15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EAF4-6A6F-48E9-9361-948BE9B1C107}">
  <dimension ref="A1:M13"/>
  <sheetViews>
    <sheetView zoomScale="85" zoomScaleNormal="85" workbookViewId="0"/>
  </sheetViews>
  <sheetFormatPr defaultRowHeight="15" x14ac:dyDescent="0.25"/>
  <cols>
    <col min="1" max="1" width="27.7109375" customWidth="1"/>
    <col min="2" max="2" width="10.42578125" bestFit="1" customWidth="1"/>
    <col min="3" max="3" width="10.85546875" bestFit="1" customWidth="1"/>
    <col min="4" max="4" width="30" hidden="1" customWidth="1"/>
    <col min="5" max="5" width="31.140625" hidden="1" customWidth="1"/>
    <col min="6" max="6" width="3.5703125" hidden="1" customWidth="1"/>
    <col min="7" max="9" width="15.85546875" customWidth="1"/>
    <col min="10" max="10" width="17.7109375" bestFit="1" customWidth="1"/>
    <col min="11" max="11" width="20.85546875" bestFit="1" customWidth="1"/>
    <col min="12" max="12" width="17.7109375" bestFit="1" customWidth="1"/>
    <col min="13" max="13" width="20.85546875" bestFit="1" customWidth="1"/>
  </cols>
  <sheetData>
    <row r="1" spans="1:13" ht="30" x14ac:dyDescent="0.25">
      <c r="A1" s="1" t="s">
        <v>0</v>
      </c>
      <c r="B1" s="9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2" t="s">
        <v>13</v>
      </c>
      <c r="B2" s="3">
        <v>100</v>
      </c>
      <c r="C2" s="4">
        <v>70</v>
      </c>
      <c r="D2" s="5">
        <v>4000</v>
      </c>
      <c r="E2" s="5">
        <v>2600</v>
      </c>
      <c r="F2" s="3">
        <v>60</v>
      </c>
      <c r="G2" s="8">
        <f t="shared" ref="G2:G11" si="0">D2/F2</f>
        <v>66.666666666666671</v>
      </c>
      <c r="H2" s="6">
        <v>0.65</v>
      </c>
      <c r="I2" s="7">
        <f t="shared" ref="I2:I7" si="1">G2*H2</f>
        <v>43.333333333333336</v>
      </c>
      <c r="J2" s="5">
        <v>303333</v>
      </c>
      <c r="K2" s="5">
        <v>37899</v>
      </c>
      <c r="L2" s="5">
        <v>303333</v>
      </c>
      <c r="M2" s="5">
        <v>37891</v>
      </c>
    </row>
    <row r="3" spans="1:13" x14ac:dyDescent="0.25">
      <c r="A3" s="12" t="s">
        <v>14</v>
      </c>
      <c r="B3" s="3">
        <v>100</v>
      </c>
      <c r="C3" s="4">
        <v>70</v>
      </c>
      <c r="D3" s="5">
        <v>4800</v>
      </c>
      <c r="E3" s="5">
        <v>3120</v>
      </c>
      <c r="F3" s="3">
        <v>60</v>
      </c>
      <c r="G3" s="8">
        <f t="shared" si="0"/>
        <v>80</v>
      </c>
      <c r="H3" s="6">
        <v>0.65</v>
      </c>
      <c r="I3" s="7">
        <f t="shared" si="1"/>
        <v>52</v>
      </c>
      <c r="J3" s="5">
        <v>364000</v>
      </c>
      <c r="K3" s="5">
        <v>45479</v>
      </c>
      <c r="L3" s="5">
        <v>364000</v>
      </c>
      <c r="M3" s="5">
        <v>45469</v>
      </c>
    </row>
    <row r="4" spans="1:13" x14ac:dyDescent="0.25">
      <c r="A4" s="12" t="s">
        <v>15</v>
      </c>
      <c r="B4" s="3">
        <v>100</v>
      </c>
      <c r="C4" s="4">
        <v>70</v>
      </c>
      <c r="D4" s="5">
        <v>5661</v>
      </c>
      <c r="E4" s="5">
        <v>3679.65</v>
      </c>
      <c r="F4" s="3">
        <v>60</v>
      </c>
      <c r="G4" s="8">
        <f t="shared" si="0"/>
        <v>94.35</v>
      </c>
      <c r="H4" s="6">
        <v>0.65</v>
      </c>
      <c r="I4" s="7">
        <f t="shared" si="1"/>
        <v>61.327500000000001</v>
      </c>
      <c r="J4" s="5">
        <v>429292</v>
      </c>
      <c r="K4" s="5">
        <v>53637</v>
      </c>
      <c r="L4" s="5">
        <v>429292</v>
      </c>
      <c r="M4" s="5">
        <v>53626</v>
      </c>
    </row>
    <row r="5" spans="1:13" x14ac:dyDescent="0.25">
      <c r="A5" s="12" t="s">
        <v>16</v>
      </c>
      <c r="B5" s="3">
        <v>100</v>
      </c>
      <c r="C5" s="4">
        <v>70</v>
      </c>
      <c r="D5" s="5">
        <v>6000</v>
      </c>
      <c r="E5" s="5">
        <v>3900</v>
      </c>
      <c r="F5" s="3">
        <v>60</v>
      </c>
      <c r="G5" s="8">
        <f t="shared" si="0"/>
        <v>100</v>
      </c>
      <c r="H5" s="6">
        <v>0.65</v>
      </c>
      <c r="I5" s="7">
        <f t="shared" si="1"/>
        <v>65</v>
      </c>
      <c r="J5" s="5">
        <v>455000</v>
      </c>
      <c r="K5" s="5">
        <v>56861</v>
      </c>
      <c r="L5" s="5">
        <v>455000</v>
      </c>
      <c r="M5" s="5">
        <v>56837</v>
      </c>
    </row>
    <row r="6" spans="1:13" x14ac:dyDescent="0.25">
      <c r="A6" s="12" t="s">
        <v>17</v>
      </c>
      <c r="B6" s="3">
        <v>100</v>
      </c>
      <c r="C6" s="4">
        <v>70</v>
      </c>
      <c r="D6" s="5">
        <v>5122</v>
      </c>
      <c r="E6" s="5">
        <v>3329.3</v>
      </c>
      <c r="F6" s="3">
        <v>60</v>
      </c>
      <c r="G6" s="11">
        <f t="shared" si="0"/>
        <v>85.36666666666666</v>
      </c>
      <c r="H6" s="6">
        <v>0.65</v>
      </c>
      <c r="I6" s="7">
        <f t="shared" si="1"/>
        <v>55.48833333333333</v>
      </c>
      <c r="J6" s="5">
        <v>388418</v>
      </c>
      <c r="K6" s="5">
        <v>41892</v>
      </c>
      <c r="L6" s="5">
        <v>388418</v>
      </c>
      <c r="M6" s="5">
        <v>41882</v>
      </c>
    </row>
    <row r="7" spans="1:13" x14ac:dyDescent="0.25">
      <c r="A7" s="12" t="s">
        <v>18</v>
      </c>
      <c r="B7" s="3">
        <v>100</v>
      </c>
      <c r="C7" s="4">
        <v>70</v>
      </c>
      <c r="D7" s="5">
        <v>5202</v>
      </c>
      <c r="E7" s="5">
        <v>3381.3</v>
      </c>
      <c r="F7" s="3">
        <v>60</v>
      </c>
      <c r="G7" s="8">
        <f t="shared" si="0"/>
        <v>86.7</v>
      </c>
      <c r="H7" s="6">
        <v>0.65</v>
      </c>
      <c r="I7" s="7">
        <f t="shared" si="1"/>
        <v>56.355000000000004</v>
      </c>
      <c r="J7" s="5">
        <v>394485</v>
      </c>
      <c r="K7" s="5">
        <v>49288</v>
      </c>
      <c r="L7" s="5">
        <v>394485</v>
      </c>
      <c r="M7" s="5">
        <v>49278</v>
      </c>
    </row>
    <row r="8" spans="1:13" x14ac:dyDescent="0.25">
      <c r="A8" s="12" t="s">
        <v>19</v>
      </c>
      <c r="B8" s="3">
        <v>100</v>
      </c>
      <c r="C8" s="4">
        <v>70</v>
      </c>
      <c r="D8" s="5">
        <v>5049</v>
      </c>
      <c r="E8" s="5">
        <v>3281.85</v>
      </c>
      <c r="F8" s="3">
        <v>60</v>
      </c>
      <c r="G8" s="3">
        <f t="shared" si="0"/>
        <v>84.15</v>
      </c>
      <c r="H8" s="6">
        <v>0.65</v>
      </c>
      <c r="I8" s="7">
        <f>G8*H8</f>
        <v>54.697500000000005</v>
      </c>
      <c r="J8" s="5">
        <v>382882</v>
      </c>
      <c r="K8" s="5">
        <v>47838</v>
      </c>
      <c r="L8" s="5">
        <v>382882</v>
      </c>
      <c r="M8" s="5">
        <v>47828</v>
      </c>
    </row>
    <row r="9" spans="1:13" x14ac:dyDescent="0.25">
      <c r="A9" s="12" t="s">
        <v>25</v>
      </c>
      <c r="B9" s="3">
        <v>100</v>
      </c>
      <c r="C9" s="4">
        <v>70</v>
      </c>
      <c r="D9" s="5">
        <v>6000</v>
      </c>
      <c r="E9" s="5">
        <v>3900</v>
      </c>
      <c r="F9" s="3">
        <v>60</v>
      </c>
      <c r="G9" s="3">
        <f t="shared" si="0"/>
        <v>100</v>
      </c>
      <c r="H9" s="6">
        <v>0.65</v>
      </c>
      <c r="I9" s="7">
        <f>G9*H9</f>
        <v>65</v>
      </c>
      <c r="J9" s="5">
        <v>455000</v>
      </c>
      <c r="K9" s="5">
        <v>56849</v>
      </c>
      <c r="L9" s="5">
        <v>455000</v>
      </c>
      <c r="M9" s="5">
        <v>56837</v>
      </c>
    </row>
    <row r="10" spans="1:13" x14ac:dyDescent="0.25">
      <c r="A10" s="12" t="s">
        <v>20</v>
      </c>
      <c r="B10" s="3">
        <v>100</v>
      </c>
      <c r="C10" s="4">
        <v>70</v>
      </c>
      <c r="D10" s="5">
        <v>4884</v>
      </c>
      <c r="E10" s="5">
        <v>3174.6</v>
      </c>
      <c r="F10" s="3">
        <v>60</v>
      </c>
      <c r="G10" s="8">
        <f t="shared" si="0"/>
        <v>81.400000000000006</v>
      </c>
      <c r="H10" s="6">
        <v>0.65</v>
      </c>
      <c r="I10" s="7">
        <f>G10*H10</f>
        <v>52.910000000000004</v>
      </c>
      <c r="J10" s="5">
        <v>370370</v>
      </c>
      <c r="K10" s="5">
        <v>46275</v>
      </c>
      <c r="L10" s="5">
        <v>370370</v>
      </c>
      <c r="M10" s="5">
        <v>46265</v>
      </c>
    </row>
    <row r="11" spans="1:13" x14ac:dyDescent="0.25">
      <c r="A11" s="12" t="s">
        <v>21</v>
      </c>
      <c r="B11" s="3">
        <v>100</v>
      </c>
      <c r="C11" s="4">
        <v>70</v>
      </c>
      <c r="D11" s="5">
        <v>4000</v>
      </c>
      <c r="E11" s="5">
        <v>2600</v>
      </c>
      <c r="F11" s="3">
        <v>60</v>
      </c>
      <c r="G11" s="8">
        <f t="shared" si="0"/>
        <v>66.666666666666671</v>
      </c>
      <c r="H11" s="6">
        <v>0.65</v>
      </c>
      <c r="I11" s="7">
        <f>G11*H11</f>
        <v>43.333333333333336</v>
      </c>
      <c r="J11" s="5">
        <v>303333</v>
      </c>
      <c r="K11" s="5">
        <v>37899</v>
      </c>
      <c r="L11" s="5">
        <v>303333</v>
      </c>
      <c r="M11" s="5">
        <v>37891</v>
      </c>
    </row>
    <row r="12" spans="1:13" x14ac:dyDescent="0.25">
      <c r="I12" s="10"/>
    </row>
    <row r="13" spans="1:13" x14ac:dyDescent="0.25">
      <c r="A13" t="s">
        <v>28</v>
      </c>
      <c r="I13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Swiss 65%</vt:lpstr>
      <vt:lpstr>Swiss 70%</vt:lpstr>
      <vt:lpstr>Tokio 65%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</cp:lastModifiedBy>
  <dcterms:created xsi:type="dcterms:W3CDTF">2021-12-06T18:05:44Z</dcterms:created>
  <dcterms:modified xsi:type="dcterms:W3CDTF">2021-12-06T21:40:00Z</dcterms:modified>
</cp:coreProperties>
</file>