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a\Desktop\"/>
    </mc:Choice>
  </mc:AlternateContent>
  <xr:revisionPtr revIDLastSave="0" documentId="13_ncr:1_{F9275E6F-ABBA-4322-838B-BF2B6D3246AA}" xr6:coauthVersionLast="47" xr6:coauthVersionMax="47" xr10:uidLastSave="{00000000-0000-0000-0000-000000000000}"/>
  <bookViews>
    <workbookView xWindow="-120" yWindow="-120" windowWidth="19800" windowHeight="11760" activeTab="2" xr2:uid="{E3B185CA-A6F7-4E21-B319-5957A41036B2}"/>
  </bookViews>
  <sheets>
    <sheet name="Tokio Marine 65%" sheetId="2" r:id="rId1"/>
    <sheet name="Tokio Marine 70%" sheetId="1" r:id="rId2"/>
    <sheet name="Swiss 65%" sheetId="3" r:id="rId3"/>
    <sheet name="Swiss 70%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5" l="1"/>
  <c r="F6" i="3"/>
  <c r="F3" i="5"/>
  <c r="F4" i="5"/>
  <c r="F5" i="5"/>
  <c r="F2" i="5"/>
  <c r="G2" i="2"/>
  <c r="I2" i="2" s="1"/>
  <c r="I6" i="2"/>
  <c r="G6" i="2"/>
  <c r="G5" i="2"/>
  <c r="I5" i="2" s="1"/>
  <c r="G4" i="2"/>
  <c r="I4" i="2" s="1"/>
  <c r="G3" i="2"/>
  <c r="I3" i="2" s="1"/>
  <c r="G2" i="1"/>
  <c r="I2" i="1"/>
  <c r="G3" i="1"/>
  <c r="I3" i="1" s="1"/>
  <c r="G4" i="1"/>
  <c r="I4" i="1" s="1"/>
  <c r="G5" i="1"/>
  <c r="I5" i="1" s="1"/>
  <c r="G6" i="1"/>
  <c r="I6" i="1" l="1"/>
</calcChain>
</file>

<file path=xl/sharedStrings.xml><?xml version="1.0" encoding="utf-8"?>
<sst xmlns="http://schemas.openxmlformats.org/spreadsheetml/2006/main" count="70" uniqueCount="22">
  <si>
    <t xml:space="preserve">Munícipio </t>
  </si>
  <si>
    <t xml:space="preserve">Área (HA)  </t>
  </si>
  <si>
    <t xml:space="preserve">Produtividade Garantida </t>
  </si>
  <si>
    <t>Produtividade Garantida (%)</t>
  </si>
  <si>
    <t xml:space="preserve">LMI com replantio </t>
  </si>
  <si>
    <t xml:space="preserve">LMI sem replantio </t>
  </si>
  <si>
    <t xml:space="preserve">Vlr saca </t>
  </si>
  <si>
    <t>Sorriso - MT (78898-899)</t>
  </si>
  <si>
    <t>Anaurilândia - MS (79770-000)</t>
  </si>
  <si>
    <t>Ourinhos - SP (19919-899)</t>
  </si>
  <si>
    <t xml:space="preserve">Porto Alegre do Norte - MT (78655-000) </t>
  </si>
  <si>
    <t>Santa Maria das Barreiras - PA (68565-000)</t>
  </si>
  <si>
    <t>Produtividade Esperada  (kg/ha)</t>
  </si>
  <si>
    <t xml:space="preserve">Produtividade Garantida  (kg/ha) </t>
  </si>
  <si>
    <t xml:space="preserve">Produtividade Esperada </t>
  </si>
  <si>
    <t>%</t>
  </si>
  <si>
    <t>379,600,00</t>
  </si>
  <si>
    <t xml:space="preserve">Prêmio com replantio </t>
  </si>
  <si>
    <t xml:space="preserve">Prêmio sem replantio </t>
  </si>
  <si>
    <t>*Nível de cobertura não disponível para os munícipios: Anaurilândia (MS), Porto Alegre do Norte (MT) e Santa Maria das Barreiras (PA)</t>
  </si>
  <si>
    <t>*Nível de cobertura não disponível para o munícipio de: Santa Maria das Barreiras (PA)</t>
  </si>
  <si>
    <t>*Nível de cobertura não disponível para o munícipio de Santa Maria das Barreiras 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</si>
</sst>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4" fontId="0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8F8A-EDC6-411B-8CE7-51357982FAE8}">
  <dimension ref="A1:M15"/>
  <sheetViews>
    <sheetView zoomScale="85" zoomScaleNormal="85" workbookViewId="0"/>
  </sheetViews>
  <sheetFormatPr defaultRowHeight="15" x14ac:dyDescent="0.25"/>
  <cols>
    <col min="1" max="1" width="38.5703125" bestFit="1" customWidth="1"/>
    <col min="2" max="2" width="10.42578125" bestFit="1" customWidth="1"/>
    <col min="3" max="3" width="11.7109375" customWidth="1"/>
    <col min="4" max="4" width="30" hidden="1" customWidth="1"/>
    <col min="5" max="5" width="31.140625" hidden="1" customWidth="1"/>
    <col min="6" max="6" width="3" hidden="1" customWidth="1"/>
    <col min="7" max="9" width="15.7109375" customWidth="1"/>
    <col min="10" max="10" width="17.7109375" bestFit="1" customWidth="1"/>
    <col min="11" max="11" width="20.85546875" bestFit="1" customWidth="1"/>
    <col min="12" max="12" width="17.7109375" customWidth="1"/>
    <col min="13" max="13" width="20.85546875" bestFit="1" customWidth="1"/>
  </cols>
  <sheetData>
    <row r="1" spans="1:13" ht="30.75" customHeight="1" x14ac:dyDescent="0.25">
      <c r="A1" s="10" t="s">
        <v>0</v>
      </c>
      <c r="B1" s="10" t="s">
        <v>1</v>
      </c>
      <c r="C1" s="10" t="s">
        <v>6</v>
      </c>
      <c r="D1" s="10" t="s">
        <v>12</v>
      </c>
      <c r="E1" s="10" t="s">
        <v>13</v>
      </c>
      <c r="F1" s="10" t="s">
        <v>15</v>
      </c>
      <c r="G1" s="11" t="s">
        <v>14</v>
      </c>
      <c r="H1" s="11" t="s">
        <v>3</v>
      </c>
      <c r="I1" s="11" t="s">
        <v>2</v>
      </c>
      <c r="J1" s="10" t="s">
        <v>4</v>
      </c>
      <c r="K1" s="10" t="s">
        <v>17</v>
      </c>
      <c r="L1" s="10" t="s">
        <v>5</v>
      </c>
      <c r="M1" s="10" t="s">
        <v>18</v>
      </c>
    </row>
    <row r="2" spans="1:13" x14ac:dyDescent="0.25">
      <c r="A2" s="3" t="s">
        <v>7</v>
      </c>
      <c r="B2" s="4">
        <v>100</v>
      </c>
      <c r="C2" s="5">
        <v>70</v>
      </c>
      <c r="D2" s="6">
        <v>6000</v>
      </c>
      <c r="E2" s="6">
        <v>3900</v>
      </c>
      <c r="F2" s="4">
        <v>60</v>
      </c>
      <c r="G2" s="4">
        <f>D2/F2</f>
        <v>100</v>
      </c>
      <c r="H2" s="7">
        <v>0.65</v>
      </c>
      <c r="I2" s="8">
        <f>G2*H2</f>
        <v>65</v>
      </c>
      <c r="J2" s="6">
        <v>455000</v>
      </c>
      <c r="K2" s="6">
        <v>49085</v>
      </c>
      <c r="L2" s="6">
        <v>455000</v>
      </c>
      <c r="M2" s="6">
        <v>49061</v>
      </c>
    </row>
    <row r="3" spans="1:13" x14ac:dyDescent="0.25">
      <c r="A3" s="3" t="s">
        <v>8</v>
      </c>
      <c r="B3" s="4">
        <v>100</v>
      </c>
      <c r="C3" s="5">
        <v>70</v>
      </c>
      <c r="D3" s="6">
        <v>3519</v>
      </c>
      <c r="E3" s="6">
        <v>2287.35</v>
      </c>
      <c r="F3" s="4">
        <v>60</v>
      </c>
      <c r="G3" s="4">
        <f t="shared" ref="G3:G6" si="0">D3/F3</f>
        <v>58.65</v>
      </c>
      <c r="H3" s="7">
        <v>0.65</v>
      </c>
      <c r="I3" s="8">
        <f>G3*H3</f>
        <v>38.122500000000002</v>
      </c>
      <c r="J3" s="6">
        <v>266857</v>
      </c>
      <c r="K3" s="6">
        <v>37377</v>
      </c>
      <c r="L3" s="6">
        <v>266857</v>
      </c>
      <c r="M3" s="6">
        <v>37362</v>
      </c>
    </row>
    <row r="4" spans="1:13" x14ac:dyDescent="0.25">
      <c r="A4" s="3" t="s">
        <v>9</v>
      </c>
      <c r="B4" s="4">
        <v>100</v>
      </c>
      <c r="C4" s="5">
        <v>70</v>
      </c>
      <c r="D4" s="6">
        <v>3738</v>
      </c>
      <c r="E4" s="6">
        <v>2429.6999999999998</v>
      </c>
      <c r="F4" s="4">
        <v>60</v>
      </c>
      <c r="G4" s="9">
        <f t="shared" si="0"/>
        <v>62.3</v>
      </c>
      <c r="H4" s="7">
        <v>0.65</v>
      </c>
      <c r="I4" s="8">
        <f>G4*H4</f>
        <v>40.494999999999997</v>
      </c>
      <c r="J4" s="6">
        <v>283465</v>
      </c>
      <c r="K4" s="6">
        <v>38103</v>
      </c>
      <c r="L4" s="6">
        <v>283465</v>
      </c>
      <c r="M4" s="6">
        <v>38088</v>
      </c>
    </row>
    <row r="5" spans="1:13" x14ac:dyDescent="0.25">
      <c r="A5" s="3" t="s">
        <v>10</v>
      </c>
      <c r="B5" s="4">
        <v>100</v>
      </c>
      <c r="C5" s="5">
        <v>70</v>
      </c>
      <c r="D5" s="6">
        <v>4896</v>
      </c>
      <c r="E5" s="6">
        <v>3182.4</v>
      </c>
      <c r="F5" s="4">
        <v>60</v>
      </c>
      <c r="G5" s="9">
        <f t="shared" si="0"/>
        <v>81.599999999999994</v>
      </c>
      <c r="H5" s="7">
        <v>0.65</v>
      </c>
      <c r="I5" s="8">
        <f>G5*H5</f>
        <v>53.04</v>
      </c>
      <c r="J5" s="6">
        <v>371280</v>
      </c>
      <c r="K5" s="6">
        <v>43096</v>
      </c>
      <c r="L5" s="6">
        <v>371280</v>
      </c>
      <c r="M5" s="6">
        <v>43075</v>
      </c>
    </row>
    <row r="6" spans="1:13" x14ac:dyDescent="0.25">
      <c r="A6" s="3" t="s">
        <v>11</v>
      </c>
      <c r="B6" s="4">
        <v>100</v>
      </c>
      <c r="C6" s="5">
        <v>0</v>
      </c>
      <c r="D6" s="4">
        <v>0</v>
      </c>
      <c r="E6" s="4">
        <v>0</v>
      </c>
      <c r="F6" s="4">
        <v>60</v>
      </c>
      <c r="G6" s="4">
        <f t="shared" si="0"/>
        <v>0</v>
      </c>
      <c r="H6" s="7">
        <v>0.65</v>
      </c>
      <c r="I6" s="8">
        <f>G6*H6</f>
        <v>0</v>
      </c>
      <c r="J6" s="4">
        <v>0</v>
      </c>
      <c r="K6" s="6">
        <v>0</v>
      </c>
      <c r="L6" s="12">
        <v>0</v>
      </c>
      <c r="M6" s="6">
        <v>0</v>
      </c>
    </row>
    <row r="10" spans="1:13" x14ac:dyDescent="0.25">
      <c r="A10" t="s">
        <v>20</v>
      </c>
    </row>
    <row r="12" spans="1:13" x14ac:dyDescent="0.25">
      <c r="A12" s="1"/>
    </row>
    <row r="13" spans="1:13" x14ac:dyDescent="0.25">
      <c r="A13" s="1"/>
    </row>
    <row r="14" spans="1:13" x14ac:dyDescent="0.25">
      <c r="A14" s="1"/>
    </row>
    <row r="15" spans="1:13" x14ac:dyDescent="0.25">
      <c r="A15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5EACB-DB66-4DA8-8DFA-ADBDA8174FB2}">
  <dimension ref="A1:M12"/>
  <sheetViews>
    <sheetView zoomScale="85" zoomScaleNormal="85" workbookViewId="0">
      <selection activeCell="L2" sqref="L2"/>
    </sheetView>
  </sheetViews>
  <sheetFormatPr defaultRowHeight="15" x14ac:dyDescent="0.25"/>
  <cols>
    <col min="1" max="1" width="38.5703125" bestFit="1" customWidth="1"/>
    <col min="2" max="2" width="10.7109375" customWidth="1"/>
    <col min="3" max="3" width="11.7109375" customWidth="1"/>
    <col min="4" max="4" width="32" hidden="1" customWidth="1"/>
    <col min="5" max="5" width="33.140625" hidden="1" customWidth="1"/>
    <col min="6" max="6" width="3" hidden="1" customWidth="1"/>
    <col min="7" max="9" width="15.7109375" customWidth="1"/>
    <col min="10" max="10" width="17.7109375" customWidth="1"/>
    <col min="11" max="12" width="20.85546875" bestFit="1" customWidth="1"/>
    <col min="13" max="13" width="17.7109375" customWidth="1"/>
  </cols>
  <sheetData>
    <row r="1" spans="1:13" ht="30.75" customHeight="1" x14ac:dyDescent="0.25">
      <c r="A1" s="10" t="s">
        <v>0</v>
      </c>
      <c r="B1" s="10" t="s">
        <v>1</v>
      </c>
      <c r="C1" s="10" t="s">
        <v>6</v>
      </c>
      <c r="D1" s="10" t="s">
        <v>12</v>
      </c>
      <c r="E1" s="10" t="s">
        <v>13</v>
      </c>
      <c r="F1" s="10" t="s">
        <v>15</v>
      </c>
      <c r="G1" s="11" t="s">
        <v>14</v>
      </c>
      <c r="H1" s="11" t="s">
        <v>3</v>
      </c>
      <c r="I1" s="11" t="s">
        <v>2</v>
      </c>
      <c r="J1" s="10" t="s">
        <v>4</v>
      </c>
      <c r="K1" s="10" t="s">
        <v>17</v>
      </c>
      <c r="L1" s="10" t="s">
        <v>18</v>
      </c>
      <c r="M1" s="10" t="s">
        <v>5</v>
      </c>
    </row>
    <row r="2" spans="1:13" x14ac:dyDescent="0.25">
      <c r="A2" s="3" t="s">
        <v>7</v>
      </c>
      <c r="B2" s="4">
        <v>100</v>
      </c>
      <c r="C2" s="5">
        <v>70</v>
      </c>
      <c r="D2" s="6">
        <v>6000</v>
      </c>
      <c r="E2" s="6">
        <v>4200</v>
      </c>
      <c r="F2" s="4">
        <v>60</v>
      </c>
      <c r="G2" s="4">
        <f>D2/F2</f>
        <v>100</v>
      </c>
      <c r="H2" s="7">
        <v>0.7</v>
      </c>
      <c r="I2" s="8">
        <f>G2*H2</f>
        <v>70</v>
      </c>
      <c r="J2" s="6">
        <v>490000</v>
      </c>
      <c r="K2" s="6">
        <v>58005</v>
      </c>
      <c r="L2" s="6">
        <v>57980</v>
      </c>
      <c r="M2" s="6">
        <v>490000</v>
      </c>
    </row>
    <row r="3" spans="1:13" x14ac:dyDescent="0.25">
      <c r="A3" s="3" t="s">
        <v>8</v>
      </c>
      <c r="B3" s="4">
        <v>100</v>
      </c>
      <c r="C3" s="5">
        <v>70</v>
      </c>
      <c r="D3" s="6">
        <v>3519</v>
      </c>
      <c r="E3" s="6">
        <v>2463.3000000000002</v>
      </c>
      <c r="F3" s="4">
        <v>60</v>
      </c>
      <c r="G3" s="4">
        <f t="shared" ref="G3:G6" si="0">D3/F3</f>
        <v>58.65</v>
      </c>
      <c r="H3" s="7">
        <v>0.7</v>
      </c>
      <c r="I3" s="8">
        <f>G3*H3</f>
        <v>41.055</v>
      </c>
      <c r="J3" s="6">
        <v>287385</v>
      </c>
      <c r="K3" s="6">
        <v>44497</v>
      </c>
      <c r="L3" s="6">
        <v>44481</v>
      </c>
      <c r="M3" s="6">
        <v>287385</v>
      </c>
    </row>
    <row r="4" spans="1:13" x14ac:dyDescent="0.25">
      <c r="A4" s="3" t="s">
        <v>9</v>
      </c>
      <c r="B4" s="4">
        <v>100</v>
      </c>
      <c r="C4" s="5">
        <v>70</v>
      </c>
      <c r="D4" s="6">
        <v>3738</v>
      </c>
      <c r="E4" s="6">
        <v>2616.6</v>
      </c>
      <c r="F4" s="4">
        <v>60</v>
      </c>
      <c r="G4" s="9">
        <f t="shared" si="0"/>
        <v>62.3</v>
      </c>
      <c r="H4" s="7">
        <v>0.7</v>
      </c>
      <c r="I4" s="8">
        <f>G4*H4</f>
        <v>43.609999999999992</v>
      </c>
      <c r="J4" s="6">
        <v>305270</v>
      </c>
      <c r="K4" s="6">
        <v>45335</v>
      </c>
      <c r="L4" s="6">
        <v>45319</v>
      </c>
      <c r="M4" s="6">
        <v>305270</v>
      </c>
    </row>
    <row r="5" spans="1:13" x14ac:dyDescent="0.25">
      <c r="A5" s="3" t="s">
        <v>10</v>
      </c>
      <c r="B5" s="4">
        <v>100</v>
      </c>
      <c r="C5" s="5">
        <v>70</v>
      </c>
      <c r="D5" s="6">
        <v>4896</v>
      </c>
      <c r="E5" s="6">
        <v>3427.2</v>
      </c>
      <c r="F5" s="4">
        <v>60</v>
      </c>
      <c r="G5" s="9">
        <f t="shared" si="0"/>
        <v>81.599999999999994</v>
      </c>
      <c r="H5" s="7">
        <v>0.7</v>
      </c>
      <c r="I5" s="8">
        <f>G5*H5</f>
        <v>57.11999999999999</v>
      </c>
      <c r="J5" s="6">
        <v>399840</v>
      </c>
      <c r="K5" s="6">
        <v>51012</v>
      </c>
      <c r="L5" s="6">
        <v>50989</v>
      </c>
      <c r="M5" s="6">
        <v>399840</v>
      </c>
    </row>
    <row r="6" spans="1:13" x14ac:dyDescent="0.25">
      <c r="A6" s="3" t="s">
        <v>11</v>
      </c>
      <c r="B6" s="4">
        <v>100</v>
      </c>
      <c r="C6" s="5">
        <v>0</v>
      </c>
      <c r="D6" s="4">
        <v>0</v>
      </c>
      <c r="E6" s="4">
        <v>0</v>
      </c>
      <c r="F6" s="4">
        <v>60</v>
      </c>
      <c r="G6" s="4">
        <f t="shared" si="0"/>
        <v>0</v>
      </c>
      <c r="H6" s="7">
        <v>0.7</v>
      </c>
      <c r="I6" s="8">
        <f>G6*H6</f>
        <v>0</v>
      </c>
      <c r="J6" s="4">
        <v>0</v>
      </c>
      <c r="K6" s="6">
        <v>0</v>
      </c>
      <c r="L6" s="6">
        <v>0</v>
      </c>
      <c r="M6" s="12">
        <v>0</v>
      </c>
    </row>
    <row r="12" spans="1:13" x14ac:dyDescent="0.25">
      <c r="G12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2C6BE-78E1-4AC9-BEAD-A84583781B45}">
  <dimension ref="A1:J15"/>
  <sheetViews>
    <sheetView tabSelected="1" zoomScale="85" zoomScaleNormal="85" workbookViewId="0"/>
  </sheetViews>
  <sheetFormatPr defaultRowHeight="15" x14ac:dyDescent="0.25"/>
  <cols>
    <col min="1" max="1" width="40.7109375" bestFit="1" customWidth="1"/>
    <col min="2" max="2" width="10.7109375" customWidth="1"/>
    <col min="3" max="3" width="10.85546875" bestFit="1" customWidth="1"/>
    <col min="4" max="5" width="15.7109375" customWidth="1"/>
    <col min="6" max="6" width="15.85546875" customWidth="1"/>
    <col min="7" max="7" width="17.7109375" bestFit="1" customWidth="1"/>
    <col min="8" max="9" width="20.85546875" bestFit="1" customWidth="1"/>
    <col min="10" max="10" width="17.7109375" bestFit="1" customWidth="1"/>
  </cols>
  <sheetData>
    <row r="1" spans="1:10" ht="30.75" customHeight="1" x14ac:dyDescent="0.25">
      <c r="A1" s="10" t="s">
        <v>0</v>
      </c>
      <c r="B1" s="13" t="s">
        <v>1</v>
      </c>
      <c r="C1" s="10" t="s">
        <v>6</v>
      </c>
      <c r="D1" s="11" t="s">
        <v>14</v>
      </c>
      <c r="E1" s="11" t="s">
        <v>3</v>
      </c>
      <c r="F1" s="11" t="s">
        <v>2</v>
      </c>
      <c r="G1" s="10" t="s">
        <v>4</v>
      </c>
      <c r="H1" s="10" t="s">
        <v>17</v>
      </c>
      <c r="I1" s="10" t="s">
        <v>18</v>
      </c>
      <c r="J1" s="10" t="s">
        <v>5</v>
      </c>
    </row>
    <row r="2" spans="1:10" x14ac:dyDescent="0.25">
      <c r="A2" s="3" t="s">
        <v>7</v>
      </c>
      <c r="B2" s="4">
        <v>100</v>
      </c>
      <c r="C2" s="5">
        <v>80</v>
      </c>
      <c r="D2" s="4">
        <v>106.04</v>
      </c>
      <c r="E2" s="7">
        <v>0.65</v>
      </c>
      <c r="F2" s="8">
        <v>68.94</v>
      </c>
      <c r="G2" s="6">
        <v>689400</v>
      </c>
      <c r="H2" s="6">
        <v>38422.559999999998</v>
      </c>
      <c r="I2" s="6">
        <v>37503.360000000001</v>
      </c>
      <c r="J2" s="6">
        <v>551520</v>
      </c>
    </row>
    <row r="3" spans="1:10" x14ac:dyDescent="0.25">
      <c r="A3" s="3" t="s">
        <v>8</v>
      </c>
      <c r="B3" s="4">
        <v>100</v>
      </c>
      <c r="C3" s="5">
        <v>80</v>
      </c>
      <c r="D3" s="4">
        <v>58.39</v>
      </c>
      <c r="E3" s="7">
        <v>0.65</v>
      </c>
      <c r="F3" s="8">
        <v>37.96</v>
      </c>
      <c r="G3" s="6" t="s">
        <v>16</v>
      </c>
      <c r="H3" s="6">
        <v>49803.519999999997</v>
      </c>
      <c r="I3" s="6">
        <v>49297.38</v>
      </c>
      <c r="J3" s="6">
        <v>303680</v>
      </c>
    </row>
    <row r="4" spans="1:10" x14ac:dyDescent="0.25">
      <c r="A4" s="3" t="s">
        <v>9</v>
      </c>
      <c r="B4" s="4">
        <v>100</v>
      </c>
      <c r="C4" s="5">
        <v>80</v>
      </c>
      <c r="D4" s="9">
        <v>63.99</v>
      </c>
      <c r="E4" s="7">
        <v>0.65</v>
      </c>
      <c r="F4" s="8">
        <v>41.6</v>
      </c>
      <c r="G4" s="6">
        <v>416000</v>
      </c>
      <c r="H4" s="6">
        <v>39455.300000000003</v>
      </c>
      <c r="I4" s="6">
        <v>38900.629999999997</v>
      </c>
      <c r="J4" s="6">
        <v>332800</v>
      </c>
    </row>
    <row r="5" spans="1:10" x14ac:dyDescent="0.25">
      <c r="A5" s="3" t="s">
        <v>10</v>
      </c>
      <c r="B5" s="4">
        <v>100</v>
      </c>
      <c r="C5" s="5">
        <v>80</v>
      </c>
      <c r="D5" s="9">
        <v>97.99</v>
      </c>
      <c r="E5" s="7">
        <v>0.65</v>
      </c>
      <c r="F5" s="8">
        <v>63.9</v>
      </c>
      <c r="G5" s="6">
        <v>637000</v>
      </c>
      <c r="H5" s="6">
        <v>52205.71</v>
      </c>
      <c r="I5" s="6">
        <v>51356.37</v>
      </c>
      <c r="J5" s="6">
        <v>509600</v>
      </c>
    </row>
    <row r="6" spans="1:10" x14ac:dyDescent="0.25">
      <c r="A6" s="3" t="s">
        <v>11</v>
      </c>
      <c r="B6" s="4">
        <v>100</v>
      </c>
      <c r="C6" s="5">
        <v>80</v>
      </c>
      <c r="D6" s="4">
        <v>0</v>
      </c>
      <c r="E6" s="7">
        <v>0.65</v>
      </c>
      <c r="F6" s="8">
        <f>D6*E6</f>
        <v>0</v>
      </c>
      <c r="G6" s="12">
        <v>0</v>
      </c>
      <c r="H6" s="12">
        <v>0</v>
      </c>
      <c r="I6" s="6">
        <v>0</v>
      </c>
      <c r="J6" s="6">
        <v>0</v>
      </c>
    </row>
    <row r="7" spans="1:10" x14ac:dyDescent="0.25">
      <c r="E7" s="2"/>
    </row>
    <row r="10" spans="1:10" x14ac:dyDescent="0.25">
      <c r="A10" t="s">
        <v>21</v>
      </c>
    </row>
    <row r="15" spans="1:10" x14ac:dyDescent="0.25">
      <c r="F15" s="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6DBDD-038B-49CA-B502-61CD2AEDAED1}">
  <dimension ref="A1:J11"/>
  <sheetViews>
    <sheetView zoomScale="85" zoomScaleNormal="85" workbookViewId="0"/>
  </sheetViews>
  <sheetFormatPr defaultRowHeight="15" x14ac:dyDescent="0.25"/>
  <cols>
    <col min="1" max="1" width="40.5703125" customWidth="1"/>
    <col min="2" max="2" width="10.42578125" bestFit="1" customWidth="1"/>
    <col min="3" max="3" width="10.85546875" customWidth="1"/>
    <col min="4" max="6" width="15.85546875" customWidth="1"/>
    <col min="7" max="7" width="17.7109375" bestFit="1" customWidth="1"/>
    <col min="8" max="9" width="20.85546875" bestFit="1" customWidth="1"/>
    <col min="10" max="10" width="17.7109375" bestFit="1" customWidth="1"/>
  </cols>
  <sheetData>
    <row r="1" spans="1:10" ht="30.75" customHeight="1" x14ac:dyDescent="0.25">
      <c r="A1" s="10" t="s">
        <v>0</v>
      </c>
      <c r="B1" s="10" t="s">
        <v>1</v>
      </c>
      <c r="C1" s="10" t="s">
        <v>6</v>
      </c>
      <c r="D1" s="11" t="s">
        <v>14</v>
      </c>
      <c r="E1" s="11" t="s">
        <v>3</v>
      </c>
      <c r="F1" s="11" t="s">
        <v>2</v>
      </c>
      <c r="G1" s="10" t="s">
        <v>4</v>
      </c>
      <c r="H1" s="10" t="s">
        <v>17</v>
      </c>
      <c r="I1" s="10" t="s">
        <v>18</v>
      </c>
      <c r="J1" s="10" t="s">
        <v>5</v>
      </c>
    </row>
    <row r="2" spans="1:10" x14ac:dyDescent="0.25">
      <c r="A2" s="3" t="s">
        <v>7</v>
      </c>
      <c r="B2" s="12">
        <v>100</v>
      </c>
      <c r="C2" s="5">
        <v>80</v>
      </c>
      <c r="D2" s="12">
        <v>106.04</v>
      </c>
      <c r="E2" s="7">
        <v>0.7</v>
      </c>
      <c r="F2" s="8">
        <f>D2*E2</f>
        <v>74.227999999999994</v>
      </c>
      <c r="G2" s="6">
        <v>742400</v>
      </c>
      <c r="H2" s="6">
        <v>61437.74</v>
      </c>
      <c r="I2" s="6">
        <v>60447.87</v>
      </c>
      <c r="J2" s="6">
        <v>593920</v>
      </c>
    </row>
    <row r="3" spans="1:10" x14ac:dyDescent="0.25">
      <c r="A3" s="3" t="s">
        <v>8</v>
      </c>
      <c r="B3" s="12">
        <v>100</v>
      </c>
      <c r="C3" s="5">
        <v>80</v>
      </c>
      <c r="D3" s="14">
        <v>0</v>
      </c>
      <c r="E3" s="7">
        <v>0.7</v>
      </c>
      <c r="F3" s="8">
        <f t="shared" ref="F3:F5" si="0">D3*E3</f>
        <v>0</v>
      </c>
      <c r="G3" s="12">
        <v>0</v>
      </c>
      <c r="H3" s="12">
        <v>0</v>
      </c>
      <c r="I3" s="6">
        <v>0</v>
      </c>
      <c r="J3" s="6">
        <v>0</v>
      </c>
    </row>
    <row r="4" spans="1:10" x14ac:dyDescent="0.25">
      <c r="A4" s="3" t="s">
        <v>9</v>
      </c>
      <c r="B4" s="12">
        <v>100</v>
      </c>
      <c r="C4" s="5">
        <v>80</v>
      </c>
      <c r="D4" s="9">
        <v>63.99</v>
      </c>
      <c r="E4" s="7">
        <v>0.7</v>
      </c>
      <c r="F4" s="8">
        <f t="shared" si="0"/>
        <v>44.792999999999999</v>
      </c>
      <c r="G4" s="6">
        <v>448000</v>
      </c>
      <c r="H4" s="6">
        <v>58299.74</v>
      </c>
      <c r="I4" s="6">
        <v>57702.400000000001</v>
      </c>
      <c r="J4" s="6">
        <v>358400</v>
      </c>
    </row>
    <row r="5" spans="1:10" x14ac:dyDescent="0.25">
      <c r="A5" s="3" t="s">
        <v>10</v>
      </c>
      <c r="B5" s="12">
        <v>100</v>
      </c>
      <c r="C5" s="5">
        <v>80</v>
      </c>
      <c r="D5" s="14">
        <v>0</v>
      </c>
      <c r="E5" s="7">
        <v>0.7</v>
      </c>
      <c r="F5" s="8">
        <f t="shared" si="0"/>
        <v>0</v>
      </c>
      <c r="G5" s="12">
        <v>0</v>
      </c>
      <c r="H5" s="12">
        <v>0</v>
      </c>
      <c r="I5" s="6">
        <v>0</v>
      </c>
      <c r="J5" s="6">
        <v>0</v>
      </c>
    </row>
    <row r="6" spans="1:10" x14ac:dyDescent="0.25">
      <c r="A6" s="3" t="s">
        <v>11</v>
      </c>
      <c r="B6" s="12">
        <v>100</v>
      </c>
      <c r="C6" s="5">
        <v>80</v>
      </c>
      <c r="D6" s="14">
        <v>0</v>
      </c>
      <c r="E6" s="7">
        <v>0.7</v>
      </c>
      <c r="F6" s="8">
        <f>D6*E6</f>
        <v>0</v>
      </c>
      <c r="G6" s="12">
        <v>0</v>
      </c>
      <c r="H6" s="12">
        <v>0</v>
      </c>
      <c r="I6" s="6">
        <v>0</v>
      </c>
      <c r="J6" s="6">
        <v>0</v>
      </c>
    </row>
    <row r="10" spans="1:10" x14ac:dyDescent="0.25">
      <c r="A10" t="s">
        <v>19</v>
      </c>
      <c r="C10" s="2"/>
    </row>
    <row r="11" spans="1:10" x14ac:dyDescent="0.25">
      <c r="C11" s="2"/>
      <c r="D11" s="2"/>
      <c r="H11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Tokio Marine 65%</vt:lpstr>
      <vt:lpstr>Tokio Marine 70%</vt:lpstr>
      <vt:lpstr>Swiss 65%</vt:lpstr>
      <vt:lpstr>Swiss 70%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Marcela</dc:creator>
  <cp:lastModifiedBy>Marcela</cp:lastModifiedBy>
  <dcterms:created xsi:type="dcterms:W3CDTF">2021-11-19T14:02:18Z</dcterms:created>
  <dcterms:modified xsi:type="dcterms:W3CDTF">2021-11-22T16:44:05Z</dcterms:modified>
</cp:coreProperties>
</file>