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ag\OneDrive\Área de Trabalho\Amana\Cotacoes\"/>
    </mc:Choice>
  </mc:AlternateContent>
  <xr:revisionPtr revIDLastSave="0" documentId="13_ncr:1_{174D44E9-55D2-4A61-999C-5B955E4E11ED}" xr6:coauthVersionLast="47" xr6:coauthVersionMax="47" xr10:uidLastSave="{00000000-0000-0000-0000-000000000000}"/>
  <bookViews>
    <workbookView xWindow="1080" yWindow="-108" windowWidth="22068" windowHeight="13176" activeTab="1" xr2:uid="{E5319407-1C87-4F26-940F-953E07998DFE}"/>
  </bookViews>
  <sheets>
    <sheet name="Tokio 65% - 60 reais " sheetId="1" r:id="rId1"/>
    <sheet name="Tokio 65% - 70 reais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I5" i="1"/>
  <c r="P6" i="1"/>
  <c r="I6" i="1"/>
  <c r="M6" i="1"/>
  <c r="K6" i="1"/>
  <c r="P4" i="1"/>
  <c r="M4" i="1"/>
  <c r="I4" i="1"/>
  <c r="P5" i="2"/>
  <c r="P4" i="2"/>
  <c r="I5" i="2"/>
  <c r="I3" i="2"/>
  <c r="P5" i="1"/>
  <c r="M5" i="1"/>
  <c r="Q2" i="1"/>
  <c r="P3" i="2"/>
  <c r="P2" i="2"/>
  <c r="M3" i="2"/>
  <c r="M3" i="1"/>
  <c r="P3" i="1"/>
  <c r="K3" i="2"/>
  <c r="K2" i="2"/>
  <c r="I4" i="2"/>
  <c r="K4" i="2" s="1"/>
  <c r="I2" i="2"/>
  <c r="I3" i="1"/>
  <c r="Q2" i="2"/>
  <c r="P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I23" i="2"/>
  <c r="K23" i="2" s="1"/>
  <c r="I22" i="2"/>
  <c r="K22" i="2" s="1"/>
  <c r="I21" i="2"/>
  <c r="K21" i="2" s="1"/>
  <c r="I20" i="2"/>
  <c r="K20" i="2" s="1"/>
  <c r="I19" i="2"/>
  <c r="K19" i="2" s="1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I12" i="2"/>
  <c r="K12" i="2" s="1"/>
  <c r="I11" i="2"/>
  <c r="K11" i="2" s="1"/>
  <c r="I10" i="2"/>
  <c r="K10" i="2" s="1"/>
  <c r="I9" i="2"/>
  <c r="K9" i="2" s="1"/>
  <c r="I8" i="2"/>
  <c r="K8" i="2" s="1"/>
  <c r="I7" i="2"/>
  <c r="K7" i="2" s="1"/>
  <c r="I6" i="2"/>
  <c r="K6" i="2" s="1"/>
  <c r="K5" i="2"/>
  <c r="K5" i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" i="1"/>
  <c r="K2" i="1" s="1"/>
  <c r="M5" i="2"/>
  <c r="M4" i="2"/>
  <c r="M6" i="2"/>
  <c r="M8" i="1"/>
  <c r="M8" i="2"/>
  <c r="M18" i="2"/>
  <c r="Q18" i="2"/>
  <c r="M10" i="1"/>
  <c r="Q10" i="1"/>
  <c r="M7" i="1"/>
  <c r="Q7" i="1"/>
  <c r="M16" i="2"/>
  <c r="Q16" i="2"/>
  <c r="Q13" i="2"/>
  <c r="M13" i="2"/>
  <c r="Q15" i="2"/>
  <c r="M15" i="2"/>
  <c r="Q15" i="1"/>
  <c r="M15" i="1"/>
  <c r="Q16" i="1"/>
  <c r="M16" i="1"/>
  <c r="Q21" i="2"/>
  <c r="M21" i="2"/>
  <c r="Q7" i="2"/>
  <c r="M7" i="2"/>
  <c r="M12" i="1"/>
  <c r="Q12" i="1"/>
  <c r="M17" i="2"/>
  <c r="Q17" i="2"/>
  <c r="Q17" i="1"/>
  <c r="M17" i="1"/>
  <c r="Q20" i="1"/>
  <c r="M20" i="1"/>
  <c r="Q23" i="1"/>
  <c r="M23" i="1"/>
  <c r="Q12" i="2"/>
  <c r="M12" i="2"/>
  <c r="M19" i="1"/>
  <c r="Q19" i="1"/>
  <c r="M9" i="1"/>
  <c r="Q9" i="1"/>
  <c r="Q10" i="2"/>
  <c r="M10" i="2"/>
  <c r="Q14" i="2"/>
  <c r="M14" i="2"/>
  <c r="Q20" i="2"/>
  <c r="M20" i="2"/>
  <c r="M11" i="2"/>
  <c r="Q11" i="2"/>
  <c r="Q11" i="1"/>
  <c r="M11" i="1"/>
  <c r="Q22" i="1"/>
  <c r="M22" i="1"/>
  <c r="Q18" i="1"/>
  <c r="M18" i="1"/>
  <c r="M21" i="1"/>
  <c r="Q21" i="1"/>
  <c r="Q22" i="2"/>
  <c r="M22" i="2"/>
  <c r="Q23" i="2"/>
  <c r="M23" i="2"/>
  <c r="Q13" i="1"/>
  <c r="M13" i="1"/>
  <c r="Q19" i="2"/>
  <c r="M19" i="2"/>
  <c r="Q14" i="1"/>
  <c r="M14" i="1"/>
  <c r="Q9" i="2"/>
  <c r="M9" i="2"/>
</calcChain>
</file>

<file path=xl/sharedStrings.xml><?xml version="1.0" encoding="utf-8"?>
<sst xmlns="http://schemas.openxmlformats.org/spreadsheetml/2006/main" count="164" uniqueCount="42">
  <si>
    <t xml:space="preserve">Parceiro </t>
  </si>
  <si>
    <t xml:space="preserve">Munícipio </t>
  </si>
  <si>
    <t xml:space="preserve">Área (HA)  </t>
  </si>
  <si>
    <t xml:space="preserve">Vlr saca </t>
  </si>
  <si>
    <t>Produtividade Esperada  (kg/ha)</t>
  </si>
  <si>
    <t xml:space="preserve">Produtividade Garantida  (kg/ha) </t>
  </si>
  <si>
    <t>%</t>
  </si>
  <si>
    <t xml:space="preserve">Produtividade Esperada </t>
  </si>
  <si>
    <t xml:space="preserve">NC (%) </t>
  </si>
  <si>
    <t xml:space="preserve">Produtividade Garantida </t>
  </si>
  <si>
    <t>LMGA BÁSICA - R$</t>
  </si>
  <si>
    <t>PRÊMIO BÁSICA - R$</t>
  </si>
  <si>
    <t>LMGA REPLANTIO - R$</t>
  </si>
  <si>
    <t>PRÊMIO REPLANTIO - R$</t>
  </si>
  <si>
    <t>LMGA TOTAL (BÁS + REP) - R$</t>
  </si>
  <si>
    <t>PRÊMIO TOTAL (BAS + REP) - R$</t>
  </si>
  <si>
    <t xml:space="preserve">Gustavo </t>
  </si>
  <si>
    <t>AGRO MAIS</t>
  </si>
  <si>
    <t>Patrocinio</t>
  </si>
  <si>
    <t>Patos de Minas</t>
  </si>
  <si>
    <t>Conceição do Alagoas</t>
  </si>
  <si>
    <t>Unaí</t>
  </si>
  <si>
    <t>Uberaba</t>
  </si>
  <si>
    <t>Buritis</t>
  </si>
  <si>
    <t>Paracatu</t>
  </si>
  <si>
    <t xml:space="preserve">Sophia </t>
  </si>
  <si>
    <t>Perdizes</t>
  </si>
  <si>
    <t>Sacramento</t>
  </si>
  <si>
    <t>Uberlândia</t>
  </si>
  <si>
    <t>Coromandel</t>
  </si>
  <si>
    <t>Guarda-Mor</t>
  </si>
  <si>
    <t>Nova Ponte</t>
  </si>
  <si>
    <t>Cabeceira Grande</t>
  </si>
  <si>
    <t>Marcela</t>
  </si>
  <si>
    <t>Presidente Olegário</t>
  </si>
  <si>
    <t>Itaberá</t>
  </si>
  <si>
    <t>Itupeva</t>
  </si>
  <si>
    <t>Casa Branca</t>
  </si>
  <si>
    <t xml:space="preserve">Assis </t>
  </si>
  <si>
    <t>Ourinhos</t>
  </si>
  <si>
    <t>Pedrinhas Paulistas</t>
  </si>
  <si>
    <t>Itapetininga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</si>
</sst>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1"/>
    </xf>
    <xf numFmtId="4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5B88-0E14-4789-8B15-F7FFC885C79A}">
  <dimension ref="A1:Q23"/>
  <sheetViews>
    <sheetView workbookViewId="0">
      <selection activeCell="F5" sqref="F5:Q8"/>
    </sheetView>
  </sheetViews>
  <sheetFormatPr defaultRowHeight="14.4" x14ac:dyDescent="0.3"/>
  <cols>
    <col min="1" max="1" width="9.109375" style="1"/>
    <col min="2" max="2" width="11.109375" bestFit="1" customWidth="1"/>
    <col min="3" max="3" width="20.33203125" bestFit="1" customWidth="1"/>
    <col min="4" max="4" width="10.44140625" style="1" bestFit="1" customWidth="1"/>
    <col min="5" max="5" width="9.5546875" bestFit="1" customWidth="1"/>
    <col min="6" max="6" width="14.33203125" customWidth="1"/>
    <col min="7" max="7" width="14.88671875" customWidth="1"/>
    <col min="8" max="8" width="4.6640625" style="1" customWidth="1"/>
    <col min="9" max="9" width="16.88671875" style="1" customWidth="1"/>
    <col min="10" max="10" width="15.5546875" customWidth="1"/>
    <col min="11" max="11" width="18.109375" customWidth="1"/>
    <col min="12" max="12" width="13.44140625" bestFit="1" customWidth="1"/>
    <col min="13" max="13" width="15.109375" style="1" bestFit="1" customWidth="1"/>
    <col min="14" max="14" width="13.44140625" customWidth="1"/>
    <col min="15" max="15" width="14.6640625" customWidth="1"/>
    <col min="16" max="16" width="19.44140625" style="1" customWidth="1"/>
    <col min="17" max="17" width="20.88671875" style="1" bestFit="1" customWidth="1"/>
  </cols>
  <sheetData>
    <row r="1" spans="1:17" ht="46.5" customHeight="1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x14ac:dyDescent="0.3">
      <c r="A2" s="1" t="s">
        <v>16</v>
      </c>
      <c r="B2" s="5" t="s">
        <v>17</v>
      </c>
      <c r="C2" s="9" t="s">
        <v>18</v>
      </c>
      <c r="D2" s="7">
        <v>100</v>
      </c>
      <c r="E2" s="6">
        <v>60</v>
      </c>
      <c r="F2" s="10">
        <v>3978</v>
      </c>
      <c r="G2" s="10">
        <v>2585.6999999999998</v>
      </c>
      <c r="H2" s="7">
        <v>60</v>
      </c>
      <c r="I2" s="7">
        <f>F2/H2</f>
        <v>66.3</v>
      </c>
      <c r="J2" s="8">
        <v>0.65</v>
      </c>
      <c r="K2" s="7">
        <f>I2*J2</f>
        <v>43.094999999999999</v>
      </c>
      <c r="L2" s="10">
        <v>258570</v>
      </c>
      <c r="M2" s="10">
        <v>34236</v>
      </c>
      <c r="N2" s="10">
        <v>51714</v>
      </c>
      <c r="O2" s="7">
        <v>6.68</v>
      </c>
      <c r="P2" s="10">
        <f>L2+N2</f>
        <v>310284</v>
      </c>
      <c r="Q2" s="10">
        <f>M2+O2</f>
        <v>34242.68</v>
      </c>
    </row>
    <row r="3" spans="1:17" x14ac:dyDescent="0.3">
      <c r="A3" s="1" t="s">
        <v>16</v>
      </c>
      <c r="B3" s="5" t="s">
        <v>17</v>
      </c>
      <c r="C3" s="9" t="s">
        <v>19</v>
      </c>
      <c r="D3" s="7">
        <v>100</v>
      </c>
      <c r="E3" s="11">
        <v>60</v>
      </c>
      <c r="F3" s="10">
        <v>3213</v>
      </c>
      <c r="G3" s="10">
        <v>2088.4499999999998</v>
      </c>
      <c r="H3" s="7">
        <v>60</v>
      </c>
      <c r="I3" s="7">
        <f>F3/H3</f>
        <v>53.55</v>
      </c>
      <c r="J3" s="8">
        <v>0.65</v>
      </c>
      <c r="K3" s="7">
        <f>I3*J3</f>
        <v>34.807499999999997</v>
      </c>
      <c r="L3" s="10">
        <v>208845</v>
      </c>
      <c r="M3" s="10">
        <f>Q3-O3</f>
        <v>27651.7</v>
      </c>
      <c r="N3" s="10">
        <v>41769</v>
      </c>
      <c r="O3" s="7">
        <v>6.3</v>
      </c>
      <c r="P3" s="10">
        <f>L3+N3</f>
        <v>250614</v>
      </c>
      <c r="Q3" s="10">
        <v>27658</v>
      </c>
    </row>
    <row r="4" spans="1:17" x14ac:dyDescent="0.3">
      <c r="A4" s="1" t="s">
        <v>16</v>
      </c>
      <c r="B4" s="5" t="s">
        <v>17</v>
      </c>
      <c r="C4" s="9" t="s">
        <v>20</v>
      </c>
      <c r="D4" s="7">
        <v>100</v>
      </c>
      <c r="E4" s="6">
        <v>60</v>
      </c>
      <c r="F4" s="10">
        <v>5172</v>
      </c>
      <c r="G4" s="10">
        <v>3361.8</v>
      </c>
      <c r="H4" s="7">
        <v>60</v>
      </c>
      <c r="I4" s="7">
        <f>F4/H4</f>
        <v>86.2</v>
      </c>
      <c r="J4" s="8">
        <v>0.65</v>
      </c>
      <c r="K4" s="7">
        <f>I4*J4</f>
        <v>56.03</v>
      </c>
      <c r="L4" s="10">
        <v>336180</v>
      </c>
      <c r="M4" s="10">
        <f>Q4-O4</f>
        <v>44512.31</v>
      </c>
      <c r="N4" s="10">
        <v>67236</v>
      </c>
      <c r="O4" s="7">
        <v>8.69</v>
      </c>
      <c r="P4" s="10">
        <f>L4+N4</f>
        <v>403416</v>
      </c>
      <c r="Q4" s="10">
        <v>44521</v>
      </c>
    </row>
    <row r="5" spans="1:17" x14ac:dyDescent="0.3">
      <c r="A5" s="1" t="s">
        <v>16</v>
      </c>
      <c r="B5" s="5" t="s">
        <v>17</v>
      </c>
      <c r="C5" s="9" t="s">
        <v>21</v>
      </c>
      <c r="D5" s="7">
        <v>100</v>
      </c>
      <c r="E5" s="6">
        <v>60</v>
      </c>
      <c r="F5" s="10">
        <v>4420</v>
      </c>
      <c r="G5" s="10">
        <v>2873</v>
      </c>
      <c r="H5" s="7">
        <v>60</v>
      </c>
      <c r="I5" s="7">
        <f>F5/H5</f>
        <v>73.666666666666671</v>
      </c>
      <c r="J5" s="8">
        <v>0.65</v>
      </c>
      <c r="K5" s="7">
        <f t="shared" ref="K5:K23" si="0">I5*J5</f>
        <v>47.88333333333334</v>
      </c>
      <c r="L5" s="10">
        <v>287300</v>
      </c>
      <c r="M5" s="10">
        <f>Q5-O5</f>
        <v>43204.57</v>
      </c>
      <c r="N5" s="10">
        <v>57460</v>
      </c>
      <c r="O5" s="7">
        <v>7.43</v>
      </c>
      <c r="P5" s="10">
        <f>L5+N5</f>
        <v>344760</v>
      </c>
      <c r="Q5" s="10">
        <v>43212</v>
      </c>
    </row>
    <row r="6" spans="1:17" x14ac:dyDescent="0.3">
      <c r="A6" s="1" t="s">
        <v>16</v>
      </c>
      <c r="B6" s="5" t="s">
        <v>17</v>
      </c>
      <c r="C6" s="9" t="s">
        <v>22</v>
      </c>
      <c r="D6" s="7">
        <v>100</v>
      </c>
      <c r="E6" s="6">
        <v>60</v>
      </c>
      <c r="F6" s="10">
        <v>5355</v>
      </c>
      <c r="G6" s="10">
        <v>3480.75</v>
      </c>
      <c r="H6" s="7">
        <v>60</v>
      </c>
      <c r="I6" s="7">
        <f>F6/H6</f>
        <v>89.25</v>
      </c>
      <c r="J6" s="8">
        <v>0.65</v>
      </c>
      <c r="K6" s="7">
        <f>I6*J6</f>
        <v>58.012500000000003</v>
      </c>
      <c r="L6" s="10">
        <v>348075</v>
      </c>
      <c r="M6" s="10">
        <f>Q6-O6</f>
        <v>46086.99</v>
      </c>
      <c r="N6" s="10">
        <v>69615</v>
      </c>
      <c r="O6" s="7">
        <v>9.01</v>
      </c>
      <c r="P6" s="10">
        <f>L6+N6</f>
        <v>417690</v>
      </c>
      <c r="Q6" s="10">
        <v>46096</v>
      </c>
    </row>
    <row r="7" spans="1:17" x14ac:dyDescent="0.3">
      <c r="A7" s="1" t="s">
        <v>16</v>
      </c>
      <c r="B7" s="5" t="s">
        <v>17</v>
      </c>
      <c r="C7" s="9" t="s">
        <v>23</v>
      </c>
      <c r="D7" s="7">
        <v>100</v>
      </c>
      <c r="E7" s="6">
        <v>60</v>
      </c>
      <c r="F7" s="5"/>
      <c r="G7" s="5"/>
      <c r="H7" s="7">
        <v>60</v>
      </c>
      <c r="I7" s="7">
        <f t="shared" ref="I5:I23" si="1">F7/H7</f>
        <v>0</v>
      </c>
      <c r="J7" s="8">
        <v>0.65</v>
      </c>
      <c r="K7" s="7">
        <f t="shared" si="0"/>
        <v>0</v>
      </c>
      <c r="L7" s="5"/>
      <c r="M7" s="10">
        <f t="shared" ref="M7" ca="1" si="2">Q7-O7</f>
        <v>0</v>
      </c>
      <c r="N7" s="5"/>
      <c r="O7" s="5"/>
      <c r="P7" s="7">
        <f t="shared" ref="P7:P23" si="3">L7+N7</f>
        <v>0</v>
      </c>
      <c r="Q7" s="7">
        <f t="shared" ref="Q7:Q23" ca="1" si="4">M7+O7</f>
        <v>0</v>
      </c>
    </row>
    <row r="8" spans="1:17" x14ac:dyDescent="0.3">
      <c r="A8" s="1" t="s">
        <v>16</v>
      </c>
      <c r="B8" s="5" t="s">
        <v>17</v>
      </c>
      <c r="C8" s="9" t="s">
        <v>24</v>
      </c>
      <c r="D8" s="7">
        <v>100</v>
      </c>
      <c r="E8" s="6">
        <v>60</v>
      </c>
      <c r="F8" s="10">
        <v>4720</v>
      </c>
      <c r="G8" s="10">
        <v>3068</v>
      </c>
      <c r="H8" s="7">
        <v>60</v>
      </c>
      <c r="I8" s="7">
        <f t="shared" si="1"/>
        <v>78.666666666666671</v>
      </c>
      <c r="J8" s="8">
        <v>0.65</v>
      </c>
      <c r="K8" s="7">
        <f t="shared" si="0"/>
        <v>51.13333333333334</v>
      </c>
      <c r="L8" s="12">
        <v>306800</v>
      </c>
      <c r="M8" s="10">
        <f t="shared" ref="M8:M23" si="5">Q8-O8</f>
        <v>46137.07</v>
      </c>
      <c r="N8" s="10">
        <v>61360</v>
      </c>
      <c r="O8" s="7">
        <v>7.93</v>
      </c>
      <c r="P8" s="7">
        <f t="shared" si="3"/>
        <v>368160</v>
      </c>
      <c r="Q8" s="10">
        <v>46145</v>
      </c>
    </row>
    <row r="9" spans="1:17" x14ac:dyDescent="0.3">
      <c r="A9" s="1" t="s">
        <v>25</v>
      </c>
      <c r="B9" s="5" t="s">
        <v>17</v>
      </c>
      <c r="C9" s="9" t="s">
        <v>26</v>
      </c>
      <c r="D9" s="7">
        <v>100</v>
      </c>
      <c r="E9" s="6">
        <v>60</v>
      </c>
      <c r="F9" s="5"/>
      <c r="G9" s="5"/>
      <c r="H9" s="7">
        <v>60</v>
      </c>
      <c r="I9" s="7">
        <f t="shared" si="1"/>
        <v>0</v>
      </c>
      <c r="J9" s="8">
        <v>0.65</v>
      </c>
      <c r="K9" s="7">
        <f t="shared" si="0"/>
        <v>0</v>
      </c>
      <c r="L9" s="5"/>
      <c r="M9" s="10">
        <f t="shared" ca="1" si="5"/>
        <v>0</v>
      </c>
      <c r="N9" s="5"/>
      <c r="O9" s="5"/>
      <c r="P9" s="7">
        <f t="shared" si="3"/>
        <v>0</v>
      </c>
      <c r="Q9" s="7">
        <f t="shared" ca="1" si="4"/>
        <v>0</v>
      </c>
    </row>
    <row r="10" spans="1:17" x14ac:dyDescent="0.3">
      <c r="A10" s="1" t="s">
        <v>25</v>
      </c>
      <c r="B10" s="5" t="s">
        <v>17</v>
      </c>
      <c r="C10" s="9" t="s">
        <v>27</v>
      </c>
      <c r="D10" s="7">
        <v>100</v>
      </c>
      <c r="E10" s="6">
        <v>60</v>
      </c>
      <c r="F10" s="5"/>
      <c r="G10" s="5"/>
      <c r="H10" s="7">
        <v>60</v>
      </c>
      <c r="I10" s="7">
        <f t="shared" si="1"/>
        <v>0</v>
      </c>
      <c r="J10" s="8">
        <v>0.65</v>
      </c>
      <c r="K10" s="7">
        <f t="shared" si="0"/>
        <v>0</v>
      </c>
      <c r="L10" s="5"/>
      <c r="M10" s="10">
        <f t="shared" ca="1" si="5"/>
        <v>0</v>
      </c>
      <c r="N10" s="5"/>
      <c r="O10" s="5"/>
      <c r="P10" s="7">
        <f t="shared" si="3"/>
        <v>0</v>
      </c>
      <c r="Q10" s="7">
        <f t="shared" ca="1" si="4"/>
        <v>0</v>
      </c>
    </row>
    <row r="11" spans="1:17" x14ac:dyDescent="0.3">
      <c r="A11" s="1" t="s">
        <v>25</v>
      </c>
      <c r="B11" s="5" t="s">
        <v>17</v>
      </c>
      <c r="C11" s="9" t="s">
        <v>28</v>
      </c>
      <c r="D11" s="7">
        <v>100</v>
      </c>
      <c r="E11" s="6">
        <v>60</v>
      </c>
      <c r="F11" s="5"/>
      <c r="G11" s="5"/>
      <c r="H11" s="7">
        <v>60</v>
      </c>
      <c r="I11" s="7">
        <f t="shared" si="1"/>
        <v>0</v>
      </c>
      <c r="J11" s="8">
        <v>0.65</v>
      </c>
      <c r="K11" s="7">
        <f t="shared" si="0"/>
        <v>0</v>
      </c>
      <c r="L11" s="5"/>
      <c r="M11" s="10">
        <f t="shared" ca="1" si="5"/>
        <v>0</v>
      </c>
      <c r="N11" s="5"/>
      <c r="O11" s="5"/>
      <c r="P11" s="7">
        <f t="shared" si="3"/>
        <v>0</v>
      </c>
      <c r="Q11" s="7">
        <f t="shared" ca="1" si="4"/>
        <v>0</v>
      </c>
    </row>
    <row r="12" spans="1:17" x14ac:dyDescent="0.3">
      <c r="A12" s="1" t="s">
        <v>25</v>
      </c>
      <c r="B12" s="5" t="s">
        <v>17</v>
      </c>
      <c r="C12" s="9" t="s">
        <v>29</v>
      </c>
      <c r="D12" s="7">
        <v>100</v>
      </c>
      <c r="E12" s="6">
        <v>60</v>
      </c>
      <c r="F12" s="5"/>
      <c r="G12" s="5"/>
      <c r="H12" s="7">
        <v>60</v>
      </c>
      <c r="I12" s="7">
        <f t="shared" si="1"/>
        <v>0</v>
      </c>
      <c r="J12" s="8">
        <v>0.65</v>
      </c>
      <c r="K12" s="7">
        <f t="shared" si="0"/>
        <v>0</v>
      </c>
      <c r="L12" s="5"/>
      <c r="M12" s="10">
        <f t="shared" ca="1" si="5"/>
        <v>0</v>
      </c>
      <c r="N12" s="5"/>
      <c r="O12" s="5"/>
      <c r="P12" s="7">
        <f t="shared" si="3"/>
        <v>0</v>
      </c>
      <c r="Q12" s="7">
        <f t="shared" ca="1" si="4"/>
        <v>0</v>
      </c>
    </row>
    <row r="13" spans="1:17" x14ac:dyDescent="0.3">
      <c r="A13" s="1" t="s">
        <v>25</v>
      </c>
      <c r="B13" s="5" t="s">
        <v>17</v>
      </c>
      <c r="C13" s="9" t="s">
        <v>30</v>
      </c>
      <c r="D13" s="7">
        <v>100</v>
      </c>
      <c r="E13" s="6">
        <v>60</v>
      </c>
      <c r="F13" s="5"/>
      <c r="G13" s="5"/>
      <c r="H13" s="7">
        <v>60</v>
      </c>
      <c r="I13" s="7">
        <f t="shared" si="1"/>
        <v>0</v>
      </c>
      <c r="J13" s="8">
        <v>0.65</v>
      </c>
      <c r="K13" s="7">
        <f t="shared" si="0"/>
        <v>0</v>
      </c>
      <c r="L13" s="5"/>
      <c r="M13" s="10">
        <f t="shared" ca="1" si="5"/>
        <v>0</v>
      </c>
      <c r="N13" s="5"/>
      <c r="O13" s="5"/>
      <c r="P13" s="7">
        <f t="shared" si="3"/>
        <v>0</v>
      </c>
      <c r="Q13" s="7">
        <f t="shared" ca="1" si="4"/>
        <v>0</v>
      </c>
    </row>
    <row r="14" spans="1:17" x14ac:dyDescent="0.3">
      <c r="A14" s="1" t="s">
        <v>25</v>
      </c>
      <c r="B14" s="5" t="s">
        <v>17</v>
      </c>
      <c r="C14" s="9" t="s">
        <v>31</v>
      </c>
      <c r="D14" s="7">
        <v>100</v>
      </c>
      <c r="E14" s="6">
        <v>60</v>
      </c>
      <c r="F14" s="5"/>
      <c r="G14" s="5"/>
      <c r="H14" s="7">
        <v>60</v>
      </c>
      <c r="I14" s="7">
        <f t="shared" si="1"/>
        <v>0</v>
      </c>
      <c r="J14" s="8">
        <v>0.65</v>
      </c>
      <c r="K14" s="7">
        <f t="shared" si="0"/>
        <v>0</v>
      </c>
      <c r="L14" s="5"/>
      <c r="M14" s="10">
        <f t="shared" ca="1" si="5"/>
        <v>0</v>
      </c>
      <c r="N14" s="5"/>
      <c r="O14" s="5"/>
      <c r="P14" s="7">
        <f t="shared" si="3"/>
        <v>0</v>
      </c>
      <c r="Q14" s="7">
        <f t="shared" ca="1" si="4"/>
        <v>0</v>
      </c>
    </row>
    <row r="15" spans="1:17" x14ac:dyDescent="0.3">
      <c r="A15" s="1" t="s">
        <v>25</v>
      </c>
      <c r="B15" s="5" t="s">
        <v>17</v>
      </c>
      <c r="C15" s="9" t="s">
        <v>32</v>
      </c>
      <c r="D15" s="7">
        <v>100</v>
      </c>
      <c r="E15" s="6">
        <v>60</v>
      </c>
      <c r="F15" s="5"/>
      <c r="G15" s="5"/>
      <c r="H15" s="7">
        <v>60</v>
      </c>
      <c r="I15" s="7">
        <f t="shared" si="1"/>
        <v>0</v>
      </c>
      <c r="J15" s="8">
        <v>0.65</v>
      </c>
      <c r="K15" s="7">
        <f t="shared" si="0"/>
        <v>0</v>
      </c>
      <c r="L15" s="5"/>
      <c r="M15" s="10">
        <f t="shared" ca="1" si="5"/>
        <v>0</v>
      </c>
      <c r="N15" s="5"/>
      <c r="O15" s="5"/>
      <c r="P15" s="7">
        <f t="shared" si="3"/>
        <v>0</v>
      </c>
      <c r="Q15" s="7">
        <f t="shared" ca="1" si="4"/>
        <v>0</v>
      </c>
    </row>
    <row r="16" spans="1:17" x14ac:dyDescent="0.3">
      <c r="A16" s="1" t="s">
        <v>33</v>
      </c>
      <c r="B16" s="5" t="s">
        <v>17</v>
      </c>
      <c r="C16" s="9" t="s">
        <v>34</v>
      </c>
      <c r="D16" s="7">
        <v>100</v>
      </c>
      <c r="E16" s="6">
        <v>60</v>
      </c>
      <c r="F16" s="5"/>
      <c r="G16" s="5"/>
      <c r="H16" s="7">
        <v>60</v>
      </c>
      <c r="I16" s="7">
        <f t="shared" si="1"/>
        <v>0</v>
      </c>
      <c r="J16" s="8">
        <v>0.65</v>
      </c>
      <c r="K16" s="7">
        <f t="shared" si="0"/>
        <v>0</v>
      </c>
      <c r="L16" s="5"/>
      <c r="M16" s="10">
        <f t="shared" ca="1" si="5"/>
        <v>0</v>
      </c>
      <c r="N16" s="5"/>
      <c r="O16" s="5"/>
      <c r="P16" s="7">
        <f t="shared" si="3"/>
        <v>0</v>
      </c>
      <c r="Q16" s="7">
        <f t="shared" ca="1" si="4"/>
        <v>0</v>
      </c>
    </row>
    <row r="17" spans="1:17" x14ac:dyDescent="0.3">
      <c r="A17" s="1" t="s">
        <v>33</v>
      </c>
      <c r="B17" s="5" t="s">
        <v>17</v>
      </c>
      <c r="C17" s="9" t="s">
        <v>35</v>
      </c>
      <c r="D17" s="7">
        <v>100</v>
      </c>
      <c r="E17" s="6">
        <v>60</v>
      </c>
      <c r="F17" s="5"/>
      <c r="G17" s="5"/>
      <c r="H17" s="7">
        <v>60</v>
      </c>
      <c r="I17" s="7">
        <f t="shared" si="1"/>
        <v>0</v>
      </c>
      <c r="J17" s="8">
        <v>0.65</v>
      </c>
      <c r="K17" s="7">
        <f t="shared" si="0"/>
        <v>0</v>
      </c>
      <c r="L17" s="5"/>
      <c r="M17" s="10">
        <f t="shared" ca="1" si="5"/>
        <v>0</v>
      </c>
      <c r="N17" s="5"/>
      <c r="O17" s="5"/>
      <c r="P17" s="7">
        <f t="shared" si="3"/>
        <v>0</v>
      </c>
      <c r="Q17" s="7">
        <f t="shared" ca="1" si="4"/>
        <v>0</v>
      </c>
    </row>
    <row r="18" spans="1:17" x14ac:dyDescent="0.3">
      <c r="A18" s="1" t="s">
        <v>33</v>
      </c>
      <c r="B18" s="5" t="s">
        <v>17</v>
      </c>
      <c r="C18" s="9" t="s">
        <v>36</v>
      </c>
      <c r="D18" s="7">
        <v>100</v>
      </c>
      <c r="E18" s="6">
        <v>60</v>
      </c>
      <c r="F18" s="5"/>
      <c r="G18" s="5"/>
      <c r="H18" s="7">
        <v>60</v>
      </c>
      <c r="I18" s="7">
        <f t="shared" si="1"/>
        <v>0</v>
      </c>
      <c r="J18" s="8">
        <v>0.65</v>
      </c>
      <c r="K18" s="7">
        <f t="shared" si="0"/>
        <v>0</v>
      </c>
      <c r="L18" s="5"/>
      <c r="M18" s="10">
        <f t="shared" ca="1" si="5"/>
        <v>0</v>
      </c>
      <c r="N18" s="5"/>
      <c r="O18" s="5"/>
      <c r="P18" s="7">
        <f t="shared" si="3"/>
        <v>0</v>
      </c>
      <c r="Q18" s="7">
        <f t="shared" ca="1" si="4"/>
        <v>0</v>
      </c>
    </row>
    <row r="19" spans="1:17" x14ac:dyDescent="0.3">
      <c r="A19" s="1" t="s">
        <v>33</v>
      </c>
      <c r="B19" s="5" t="s">
        <v>17</v>
      </c>
      <c r="C19" s="9" t="s">
        <v>37</v>
      </c>
      <c r="D19" s="7">
        <v>100</v>
      </c>
      <c r="E19" s="6">
        <v>60</v>
      </c>
      <c r="F19" s="5"/>
      <c r="G19" s="5"/>
      <c r="H19" s="7">
        <v>60</v>
      </c>
      <c r="I19" s="7">
        <f t="shared" si="1"/>
        <v>0</v>
      </c>
      <c r="J19" s="8">
        <v>0.65</v>
      </c>
      <c r="K19" s="7">
        <f t="shared" si="0"/>
        <v>0</v>
      </c>
      <c r="L19" s="5"/>
      <c r="M19" s="10">
        <f t="shared" ca="1" si="5"/>
        <v>0</v>
      </c>
      <c r="N19" s="5"/>
      <c r="O19" s="5"/>
      <c r="P19" s="7">
        <f t="shared" si="3"/>
        <v>0</v>
      </c>
      <c r="Q19" s="7">
        <f t="shared" ca="1" si="4"/>
        <v>0</v>
      </c>
    </row>
    <row r="20" spans="1:17" x14ac:dyDescent="0.3">
      <c r="A20" s="1" t="s">
        <v>33</v>
      </c>
      <c r="B20" s="5" t="s">
        <v>17</v>
      </c>
      <c r="C20" s="9" t="s">
        <v>38</v>
      </c>
      <c r="D20" s="7">
        <v>100</v>
      </c>
      <c r="E20" s="6">
        <v>60</v>
      </c>
      <c r="F20" s="5"/>
      <c r="G20" s="5"/>
      <c r="H20" s="7">
        <v>60</v>
      </c>
      <c r="I20" s="7">
        <f t="shared" si="1"/>
        <v>0</v>
      </c>
      <c r="J20" s="8">
        <v>0.65</v>
      </c>
      <c r="K20" s="7">
        <f t="shared" si="0"/>
        <v>0</v>
      </c>
      <c r="L20" s="5"/>
      <c r="M20" s="10">
        <f t="shared" ca="1" si="5"/>
        <v>0</v>
      </c>
      <c r="N20" s="5"/>
      <c r="O20" s="5"/>
      <c r="P20" s="7">
        <f t="shared" si="3"/>
        <v>0</v>
      </c>
      <c r="Q20" s="7">
        <f t="shared" ca="1" si="4"/>
        <v>0</v>
      </c>
    </row>
    <row r="21" spans="1:17" x14ac:dyDescent="0.3">
      <c r="A21" s="1" t="s">
        <v>33</v>
      </c>
      <c r="B21" s="5" t="s">
        <v>17</v>
      </c>
      <c r="C21" s="9" t="s">
        <v>39</v>
      </c>
      <c r="D21" s="7">
        <v>100</v>
      </c>
      <c r="E21" s="6">
        <v>60</v>
      </c>
      <c r="F21" s="5"/>
      <c r="G21" s="5"/>
      <c r="H21" s="7">
        <v>60</v>
      </c>
      <c r="I21" s="7">
        <f t="shared" si="1"/>
        <v>0</v>
      </c>
      <c r="J21" s="8">
        <v>0.65</v>
      </c>
      <c r="K21" s="7">
        <f t="shared" si="0"/>
        <v>0</v>
      </c>
      <c r="L21" s="5"/>
      <c r="M21" s="10">
        <f t="shared" ca="1" si="5"/>
        <v>0</v>
      </c>
      <c r="N21" s="5"/>
      <c r="O21" s="5"/>
      <c r="P21" s="7">
        <f t="shared" si="3"/>
        <v>0</v>
      </c>
      <c r="Q21" s="7">
        <f t="shared" ca="1" si="4"/>
        <v>0</v>
      </c>
    </row>
    <row r="22" spans="1:17" x14ac:dyDescent="0.3">
      <c r="A22" s="1" t="s">
        <v>33</v>
      </c>
      <c r="B22" s="5" t="s">
        <v>17</v>
      </c>
      <c r="C22" s="9" t="s">
        <v>40</v>
      </c>
      <c r="D22" s="7">
        <v>100</v>
      </c>
      <c r="E22" s="6">
        <v>60</v>
      </c>
      <c r="F22" s="5"/>
      <c r="G22" s="5"/>
      <c r="H22" s="7">
        <v>60</v>
      </c>
      <c r="I22" s="7">
        <f t="shared" si="1"/>
        <v>0</v>
      </c>
      <c r="J22" s="8">
        <v>0.65</v>
      </c>
      <c r="K22" s="7">
        <f t="shared" si="0"/>
        <v>0</v>
      </c>
      <c r="L22" s="5"/>
      <c r="M22" s="10">
        <f t="shared" ca="1" si="5"/>
        <v>0</v>
      </c>
      <c r="N22" s="5"/>
      <c r="O22" s="5"/>
      <c r="P22" s="7">
        <f t="shared" si="3"/>
        <v>0</v>
      </c>
      <c r="Q22" s="7">
        <f t="shared" ca="1" si="4"/>
        <v>0</v>
      </c>
    </row>
    <row r="23" spans="1:17" x14ac:dyDescent="0.3">
      <c r="A23" s="1" t="s">
        <v>33</v>
      </c>
      <c r="B23" s="5" t="s">
        <v>17</v>
      </c>
      <c r="C23" s="9" t="s">
        <v>41</v>
      </c>
      <c r="D23" s="7">
        <v>100</v>
      </c>
      <c r="E23" s="6">
        <v>60</v>
      </c>
      <c r="F23" s="5"/>
      <c r="G23" s="5"/>
      <c r="H23" s="7">
        <v>60</v>
      </c>
      <c r="I23" s="7">
        <f t="shared" si="1"/>
        <v>0</v>
      </c>
      <c r="J23" s="8">
        <v>0.65</v>
      </c>
      <c r="K23" s="7">
        <f t="shared" si="0"/>
        <v>0</v>
      </c>
      <c r="L23" s="5"/>
      <c r="M23" s="10">
        <f t="shared" ca="1" si="5"/>
        <v>0</v>
      </c>
      <c r="N23" s="5"/>
      <c r="O23" s="5"/>
      <c r="P23" s="7">
        <f t="shared" si="3"/>
        <v>0</v>
      </c>
      <c r="Q23" s="7">
        <f t="shared" ca="1" si="4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B081-957E-4D82-8C7F-F7AD611700C2}">
  <dimension ref="A1:Q23"/>
  <sheetViews>
    <sheetView tabSelected="1" topLeftCell="F1" workbookViewId="0">
      <selection activeCell="F3" sqref="F3:Q8"/>
    </sheetView>
  </sheetViews>
  <sheetFormatPr defaultRowHeight="14.4" x14ac:dyDescent="0.3"/>
  <cols>
    <col min="1" max="1" width="9.109375" style="1"/>
    <col min="2" max="2" width="11.109375" style="1" bestFit="1" customWidth="1"/>
    <col min="3" max="3" width="20.33203125" bestFit="1" customWidth="1"/>
    <col min="4" max="4" width="10.44140625" style="1" bestFit="1" customWidth="1"/>
    <col min="5" max="5" width="9.5546875" bestFit="1" customWidth="1"/>
    <col min="6" max="6" width="14.33203125" customWidth="1"/>
    <col min="7" max="7" width="14.88671875" customWidth="1"/>
    <col min="8" max="8" width="4.6640625" style="1" customWidth="1"/>
    <col min="9" max="9" width="16.88671875" style="1" customWidth="1"/>
    <col min="10" max="10" width="15.5546875" customWidth="1"/>
    <col min="11" max="11" width="18.109375" customWidth="1"/>
    <col min="12" max="12" width="13.44140625" bestFit="1" customWidth="1"/>
    <col min="13" max="13" width="15.109375" style="1" bestFit="1" customWidth="1"/>
    <col min="14" max="14" width="13.44140625" customWidth="1"/>
    <col min="15" max="15" width="14.6640625" customWidth="1"/>
    <col min="16" max="16" width="19.44140625" style="1" customWidth="1"/>
    <col min="17" max="17" width="20.88671875" style="1" bestFit="1" customWidth="1"/>
  </cols>
  <sheetData>
    <row r="1" spans="1:17" ht="46.5" customHeight="1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x14ac:dyDescent="0.3">
      <c r="A2" s="1" t="s">
        <v>16</v>
      </c>
      <c r="B2" s="7" t="s">
        <v>17</v>
      </c>
      <c r="C2" s="9" t="s">
        <v>18</v>
      </c>
      <c r="D2" s="7">
        <v>100</v>
      </c>
      <c r="E2" s="11">
        <v>70</v>
      </c>
      <c r="F2" s="10">
        <v>3978</v>
      </c>
      <c r="G2" s="10">
        <v>2585.6999999999998</v>
      </c>
      <c r="H2" s="7">
        <v>60</v>
      </c>
      <c r="I2" s="7">
        <f t="shared" ref="I2:I23" si="0">F2/H2</f>
        <v>66.3</v>
      </c>
      <c r="J2" s="8">
        <v>0.65</v>
      </c>
      <c r="K2" s="7">
        <f t="shared" ref="K2:K23" si="1">I2*J2</f>
        <v>43.094999999999999</v>
      </c>
      <c r="L2" s="10">
        <v>301665</v>
      </c>
      <c r="M2" s="10">
        <v>39942</v>
      </c>
      <c r="N2" s="10">
        <v>60333</v>
      </c>
      <c r="O2" s="10">
        <v>7.79</v>
      </c>
      <c r="P2" s="10">
        <f>L2+N2</f>
        <v>361998</v>
      </c>
      <c r="Q2" s="10">
        <f>M2+O2</f>
        <v>39949.79</v>
      </c>
    </row>
    <row r="3" spans="1:17" x14ac:dyDescent="0.3">
      <c r="A3" s="1" t="s">
        <v>16</v>
      </c>
      <c r="B3" s="7" t="s">
        <v>17</v>
      </c>
      <c r="C3" s="9" t="s">
        <v>19</v>
      </c>
      <c r="D3" s="7">
        <v>100</v>
      </c>
      <c r="E3" s="11">
        <v>70</v>
      </c>
      <c r="F3" s="12">
        <v>3213</v>
      </c>
      <c r="G3" s="10">
        <v>2088.4499999999998</v>
      </c>
      <c r="H3" s="1">
        <v>60</v>
      </c>
      <c r="I3" s="7">
        <f t="shared" si="0"/>
        <v>53.55</v>
      </c>
      <c r="J3" s="8">
        <v>0.65</v>
      </c>
      <c r="K3" s="7">
        <f t="shared" si="1"/>
        <v>34.807499999999997</v>
      </c>
      <c r="L3" s="10">
        <v>243652</v>
      </c>
      <c r="M3" s="10">
        <f t="shared" ref="M3:M23" si="2">Q3-O3</f>
        <v>32260.7</v>
      </c>
      <c r="N3" s="10">
        <v>48730.400000000001</v>
      </c>
      <c r="O3" s="7">
        <v>6.3</v>
      </c>
      <c r="P3" s="10">
        <f t="shared" ref="P3:P23" si="3">L3+N3</f>
        <v>292382.40000000002</v>
      </c>
      <c r="Q3" s="10">
        <v>32267</v>
      </c>
    </row>
    <row r="4" spans="1:17" x14ac:dyDescent="0.3">
      <c r="A4" s="1" t="s">
        <v>16</v>
      </c>
      <c r="B4" s="7" t="s">
        <v>17</v>
      </c>
      <c r="C4" s="9" t="s">
        <v>20</v>
      </c>
      <c r="D4" s="7">
        <v>100</v>
      </c>
      <c r="E4" s="11">
        <v>70</v>
      </c>
      <c r="F4" s="10">
        <v>5172</v>
      </c>
      <c r="G4" s="10">
        <v>3361.8</v>
      </c>
      <c r="H4" s="7">
        <v>60</v>
      </c>
      <c r="I4" s="7">
        <f t="shared" si="0"/>
        <v>86.2</v>
      </c>
      <c r="J4" s="8">
        <v>0.65</v>
      </c>
      <c r="K4" s="7">
        <f t="shared" si="1"/>
        <v>56.03</v>
      </c>
      <c r="L4" s="10">
        <v>392210</v>
      </c>
      <c r="M4" s="10">
        <f t="shared" si="2"/>
        <v>51930.86</v>
      </c>
      <c r="N4" s="10">
        <v>78442</v>
      </c>
      <c r="O4" s="7">
        <v>10.14</v>
      </c>
      <c r="P4" s="10">
        <f t="shared" si="3"/>
        <v>470652</v>
      </c>
      <c r="Q4" s="10">
        <v>51941</v>
      </c>
    </row>
    <row r="5" spans="1:17" x14ac:dyDescent="0.3">
      <c r="A5" s="1" t="s">
        <v>16</v>
      </c>
      <c r="B5" s="7" t="s">
        <v>17</v>
      </c>
      <c r="C5" s="9" t="s">
        <v>21</v>
      </c>
      <c r="D5" s="7">
        <v>100</v>
      </c>
      <c r="E5" s="11">
        <v>70</v>
      </c>
      <c r="F5" s="10">
        <v>4420</v>
      </c>
      <c r="G5" s="10">
        <v>2873</v>
      </c>
      <c r="H5" s="7">
        <v>60</v>
      </c>
      <c r="I5" s="7">
        <f t="shared" si="0"/>
        <v>73.666666666666671</v>
      </c>
      <c r="J5" s="8">
        <v>0.65</v>
      </c>
      <c r="K5" s="7">
        <f t="shared" si="1"/>
        <v>47.88333333333334</v>
      </c>
      <c r="L5" s="10">
        <v>335183</v>
      </c>
      <c r="M5" s="10">
        <f t="shared" si="2"/>
        <v>50405.34</v>
      </c>
      <c r="N5" s="10">
        <v>67036.600000000006</v>
      </c>
      <c r="O5" s="7">
        <v>8.66</v>
      </c>
      <c r="P5" s="10">
        <f t="shared" si="3"/>
        <v>402219.6</v>
      </c>
      <c r="Q5" s="10">
        <v>50414</v>
      </c>
    </row>
    <row r="6" spans="1:17" x14ac:dyDescent="0.3">
      <c r="A6" s="1" t="s">
        <v>16</v>
      </c>
      <c r="B6" s="7" t="s">
        <v>17</v>
      </c>
      <c r="C6" s="9" t="s">
        <v>22</v>
      </c>
      <c r="D6" s="7">
        <v>100</v>
      </c>
      <c r="E6" s="11">
        <v>70</v>
      </c>
      <c r="F6" s="10">
        <v>5355</v>
      </c>
      <c r="G6" s="10">
        <v>3480.75</v>
      </c>
      <c r="H6" s="7">
        <v>60</v>
      </c>
      <c r="I6" s="7">
        <f t="shared" si="0"/>
        <v>89.25</v>
      </c>
      <c r="J6" s="8">
        <v>0.65</v>
      </c>
      <c r="K6" s="7">
        <f t="shared" si="1"/>
        <v>58.012500000000003</v>
      </c>
      <c r="L6" s="10">
        <v>406087</v>
      </c>
      <c r="M6" s="10">
        <f t="shared" si="2"/>
        <v>53768.49</v>
      </c>
      <c r="N6" s="10">
        <v>81217.399999999994</v>
      </c>
      <c r="O6" s="7">
        <v>10.51</v>
      </c>
      <c r="P6" s="7">
        <f t="shared" si="3"/>
        <v>487304.4</v>
      </c>
      <c r="Q6" s="10">
        <v>53779</v>
      </c>
    </row>
    <row r="7" spans="1:17" x14ac:dyDescent="0.3">
      <c r="A7" s="1" t="s">
        <v>16</v>
      </c>
      <c r="B7" s="7" t="s">
        <v>17</v>
      </c>
      <c r="C7" s="9" t="s">
        <v>23</v>
      </c>
      <c r="D7" s="7">
        <v>100</v>
      </c>
      <c r="E7" s="11">
        <v>70</v>
      </c>
      <c r="F7" s="7"/>
      <c r="G7" s="7"/>
      <c r="H7" s="7">
        <v>60</v>
      </c>
      <c r="I7" s="7">
        <f t="shared" si="0"/>
        <v>0</v>
      </c>
      <c r="J7" s="8">
        <v>0.65</v>
      </c>
      <c r="K7" s="7">
        <f t="shared" si="1"/>
        <v>0</v>
      </c>
      <c r="L7" s="7"/>
      <c r="M7" s="10">
        <f t="shared" ca="1" si="2"/>
        <v>0</v>
      </c>
      <c r="N7" s="7"/>
      <c r="O7" s="7"/>
      <c r="P7" s="7">
        <f t="shared" si="3"/>
        <v>0</v>
      </c>
      <c r="Q7" s="7">
        <f ca="1">M7+O7</f>
        <v>0</v>
      </c>
    </row>
    <row r="8" spans="1:17" x14ac:dyDescent="0.3">
      <c r="A8" s="1" t="s">
        <v>16</v>
      </c>
      <c r="B8" s="7" t="s">
        <v>17</v>
      </c>
      <c r="C8" s="9" t="s">
        <v>24</v>
      </c>
      <c r="D8" s="7">
        <v>100</v>
      </c>
      <c r="E8" s="11">
        <v>70</v>
      </c>
      <c r="F8" s="10">
        <v>4720</v>
      </c>
      <c r="G8" s="10">
        <v>3068</v>
      </c>
      <c r="H8" s="7">
        <v>60</v>
      </c>
      <c r="I8" s="7">
        <f t="shared" si="0"/>
        <v>78.666666666666671</v>
      </c>
      <c r="J8" s="8">
        <v>0.65</v>
      </c>
      <c r="K8" s="7">
        <f t="shared" si="1"/>
        <v>51.13333333333334</v>
      </c>
      <c r="L8" s="10">
        <v>357933</v>
      </c>
      <c r="M8" s="10">
        <f t="shared" si="2"/>
        <v>53826.75</v>
      </c>
      <c r="N8" s="12">
        <v>71586.600000000006</v>
      </c>
      <c r="O8" s="7">
        <v>9.25</v>
      </c>
      <c r="P8" s="7">
        <f t="shared" si="3"/>
        <v>429519.6</v>
      </c>
      <c r="Q8" s="10">
        <v>53836</v>
      </c>
    </row>
    <row r="9" spans="1:17" x14ac:dyDescent="0.3">
      <c r="A9" s="1" t="s">
        <v>25</v>
      </c>
      <c r="B9" s="7" t="s">
        <v>17</v>
      </c>
      <c r="C9" s="9" t="s">
        <v>26</v>
      </c>
      <c r="D9" s="7">
        <v>100</v>
      </c>
      <c r="E9" s="11">
        <v>70</v>
      </c>
      <c r="F9" s="7"/>
      <c r="G9" s="7"/>
      <c r="H9" s="7">
        <v>60</v>
      </c>
      <c r="I9" s="7">
        <f t="shared" si="0"/>
        <v>0</v>
      </c>
      <c r="J9" s="8">
        <v>0.65</v>
      </c>
      <c r="K9" s="7">
        <f t="shared" si="1"/>
        <v>0</v>
      </c>
      <c r="L9" s="7"/>
      <c r="M9" s="10">
        <f t="shared" ca="1" si="2"/>
        <v>0</v>
      </c>
      <c r="N9" s="7"/>
      <c r="O9" s="7"/>
      <c r="P9" s="7">
        <f t="shared" si="3"/>
        <v>0</v>
      </c>
      <c r="Q9" s="7">
        <f t="shared" ref="Q9:Q23" ca="1" si="4">M9+O9</f>
        <v>0</v>
      </c>
    </row>
    <row r="10" spans="1:17" x14ac:dyDescent="0.3">
      <c r="A10" s="1" t="s">
        <v>25</v>
      </c>
      <c r="B10" s="7" t="s">
        <v>17</v>
      </c>
      <c r="C10" s="9" t="s">
        <v>27</v>
      </c>
      <c r="D10" s="7">
        <v>100</v>
      </c>
      <c r="E10" s="11">
        <v>70</v>
      </c>
      <c r="F10" s="7"/>
      <c r="G10" s="7"/>
      <c r="H10" s="7">
        <v>60</v>
      </c>
      <c r="I10" s="7">
        <f t="shared" si="0"/>
        <v>0</v>
      </c>
      <c r="J10" s="8">
        <v>0.65</v>
      </c>
      <c r="K10" s="7">
        <f t="shared" si="1"/>
        <v>0</v>
      </c>
      <c r="L10" s="7"/>
      <c r="M10" s="10">
        <f t="shared" ca="1" si="2"/>
        <v>0</v>
      </c>
      <c r="N10" s="7"/>
      <c r="O10" s="7"/>
      <c r="P10" s="7">
        <f t="shared" si="3"/>
        <v>0</v>
      </c>
      <c r="Q10" s="7">
        <f t="shared" ca="1" si="4"/>
        <v>0</v>
      </c>
    </row>
    <row r="11" spans="1:17" x14ac:dyDescent="0.3">
      <c r="A11" s="1" t="s">
        <v>25</v>
      </c>
      <c r="B11" s="7" t="s">
        <v>17</v>
      </c>
      <c r="C11" s="9" t="s">
        <v>28</v>
      </c>
      <c r="D11" s="7">
        <v>100</v>
      </c>
      <c r="E11" s="11">
        <v>70</v>
      </c>
      <c r="F11" s="7"/>
      <c r="G11" s="7"/>
      <c r="H11" s="7">
        <v>60</v>
      </c>
      <c r="I11" s="7">
        <f t="shared" si="0"/>
        <v>0</v>
      </c>
      <c r="J11" s="8">
        <v>0.65</v>
      </c>
      <c r="K11" s="7">
        <f t="shared" si="1"/>
        <v>0</v>
      </c>
      <c r="L11" s="7"/>
      <c r="M11" s="10">
        <f t="shared" ca="1" si="2"/>
        <v>0</v>
      </c>
      <c r="N11" s="7"/>
      <c r="O11" s="7"/>
      <c r="P11" s="7">
        <f t="shared" si="3"/>
        <v>0</v>
      </c>
      <c r="Q11" s="7">
        <f t="shared" ca="1" si="4"/>
        <v>0</v>
      </c>
    </row>
    <row r="12" spans="1:17" x14ac:dyDescent="0.3">
      <c r="A12" s="1" t="s">
        <v>25</v>
      </c>
      <c r="B12" s="7" t="s">
        <v>17</v>
      </c>
      <c r="C12" s="9" t="s">
        <v>29</v>
      </c>
      <c r="D12" s="7">
        <v>100</v>
      </c>
      <c r="E12" s="11">
        <v>70</v>
      </c>
      <c r="F12" s="7"/>
      <c r="G12" s="7"/>
      <c r="H12" s="7">
        <v>60</v>
      </c>
      <c r="I12" s="7">
        <f t="shared" si="0"/>
        <v>0</v>
      </c>
      <c r="J12" s="8">
        <v>0.65</v>
      </c>
      <c r="K12" s="7">
        <f t="shared" si="1"/>
        <v>0</v>
      </c>
      <c r="L12" s="7"/>
      <c r="M12" s="10">
        <f t="shared" ca="1" si="2"/>
        <v>0</v>
      </c>
      <c r="N12" s="7"/>
      <c r="O12" s="7"/>
      <c r="P12" s="7">
        <f t="shared" si="3"/>
        <v>0</v>
      </c>
      <c r="Q12" s="7">
        <f t="shared" ca="1" si="4"/>
        <v>0</v>
      </c>
    </row>
    <row r="13" spans="1:17" x14ac:dyDescent="0.3">
      <c r="A13" s="1" t="s">
        <v>25</v>
      </c>
      <c r="B13" s="7" t="s">
        <v>17</v>
      </c>
      <c r="C13" s="9" t="s">
        <v>30</v>
      </c>
      <c r="D13" s="7">
        <v>100</v>
      </c>
      <c r="E13" s="11">
        <v>70</v>
      </c>
      <c r="F13" s="7"/>
      <c r="G13" s="7"/>
      <c r="H13" s="7">
        <v>60</v>
      </c>
      <c r="I13" s="7">
        <f t="shared" si="0"/>
        <v>0</v>
      </c>
      <c r="J13" s="8">
        <v>0.65</v>
      </c>
      <c r="K13" s="7">
        <f t="shared" si="1"/>
        <v>0</v>
      </c>
      <c r="L13" s="7"/>
      <c r="M13" s="10">
        <f t="shared" ca="1" si="2"/>
        <v>0</v>
      </c>
      <c r="N13" s="7"/>
      <c r="O13" s="7"/>
      <c r="P13" s="7">
        <f t="shared" si="3"/>
        <v>0</v>
      </c>
      <c r="Q13" s="7">
        <f t="shared" ca="1" si="4"/>
        <v>0</v>
      </c>
    </row>
    <row r="14" spans="1:17" x14ac:dyDescent="0.3">
      <c r="A14" s="1" t="s">
        <v>25</v>
      </c>
      <c r="B14" s="7" t="s">
        <v>17</v>
      </c>
      <c r="C14" s="9" t="s">
        <v>31</v>
      </c>
      <c r="D14" s="7">
        <v>100</v>
      </c>
      <c r="E14" s="11">
        <v>70</v>
      </c>
      <c r="F14" s="7"/>
      <c r="G14" s="7"/>
      <c r="H14" s="7">
        <v>60</v>
      </c>
      <c r="I14" s="7">
        <f t="shared" si="0"/>
        <v>0</v>
      </c>
      <c r="J14" s="8">
        <v>0.65</v>
      </c>
      <c r="K14" s="7">
        <f t="shared" si="1"/>
        <v>0</v>
      </c>
      <c r="L14" s="7"/>
      <c r="M14" s="10">
        <f t="shared" ca="1" si="2"/>
        <v>0</v>
      </c>
      <c r="N14" s="7"/>
      <c r="O14" s="7"/>
      <c r="P14" s="7">
        <f t="shared" si="3"/>
        <v>0</v>
      </c>
      <c r="Q14" s="7">
        <f t="shared" ca="1" si="4"/>
        <v>0</v>
      </c>
    </row>
    <row r="15" spans="1:17" x14ac:dyDescent="0.3">
      <c r="A15" s="1" t="s">
        <v>25</v>
      </c>
      <c r="B15" s="7" t="s">
        <v>17</v>
      </c>
      <c r="C15" s="9" t="s">
        <v>32</v>
      </c>
      <c r="D15" s="7">
        <v>100</v>
      </c>
      <c r="E15" s="11">
        <v>70</v>
      </c>
      <c r="F15" s="7"/>
      <c r="G15" s="7"/>
      <c r="H15" s="7">
        <v>60</v>
      </c>
      <c r="I15" s="7">
        <f t="shared" si="0"/>
        <v>0</v>
      </c>
      <c r="J15" s="8">
        <v>0.65</v>
      </c>
      <c r="K15" s="7">
        <f t="shared" si="1"/>
        <v>0</v>
      </c>
      <c r="L15" s="7"/>
      <c r="M15" s="10">
        <f t="shared" ca="1" si="2"/>
        <v>0</v>
      </c>
      <c r="N15" s="7"/>
      <c r="O15" s="7"/>
      <c r="P15" s="7">
        <f t="shared" si="3"/>
        <v>0</v>
      </c>
      <c r="Q15" s="7">
        <f t="shared" ca="1" si="4"/>
        <v>0</v>
      </c>
    </row>
    <row r="16" spans="1:17" x14ac:dyDescent="0.3">
      <c r="A16" s="1" t="s">
        <v>33</v>
      </c>
      <c r="B16" s="7" t="s">
        <v>17</v>
      </c>
      <c r="C16" s="9" t="s">
        <v>34</v>
      </c>
      <c r="D16" s="7">
        <v>100</v>
      </c>
      <c r="E16" s="11">
        <v>70</v>
      </c>
      <c r="F16" s="7"/>
      <c r="G16" s="7"/>
      <c r="H16" s="7">
        <v>60</v>
      </c>
      <c r="I16" s="7">
        <f t="shared" si="0"/>
        <v>0</v>
      </c>
      <c r="J16" s="8">
        <v>0.65</v>
      </c>
      <c r="K16" s="7">
        <f t="shared" si="1"/>
        <v>0</v>
      </c>
      <c r="L16" s="7"/>
      <c r="M16" s="10">
        <f t="shared" ca="1" si="2"/>
        <v>0</v>
      </c>
      <c r="N16" s="7"/>
      <c r="O16" s="7"/>
      <c r="P16" s="7">
        <f t="shared" si="3"/>
        <v>0</v>
      </c>
      <c r="Q16" s="7">
        <f t="shared" ca="1" si="4"/>
        <v>0</v>
      </c>
    </row>
    <row r="17" spans="1:17" x14ac:dyDescent="0.3">
      <c r="A17" s="1" t="s">
        <v>33</v>
      </c>
      <c r="B17" s="7" t="s">
        <v>17</v>
      </c>
      <c r="C17" s="9" t="s">
        <v>35</v>
      </c>
      <c r="D17" s="7">
        <v>100</v>
      </c>
      <c r="E17" s="11">
        <v>70</v>
      </c>
      <c r="F17" s="7"/>
      <c r="G17" s="7"/>
      <c r="H17" s="7">
        <v>60</v>
      </c>
      <c r="I17" s="7">
        <f t="shared" si="0"/>
        <v>0</v>
      </c>
      <c r="J17" s="8">
        <v>0.65</v>
      </c>
      <c r="K17" s="7">
        <f t="shared" si="1"/>
        <v>0</v>
      </c>
      <c r="L17" s="7"/>
      <c r="M17" s="10">
        <f t="shared" ca="1" si="2"/>
        <v>0</v>
      </c>
      <c r="N17" s="7"/>
      <c r="O17" s="7"/>
      <c r="P17" s="7">
        <f t="shared" si="3"/>
        <v>0</v>
      </c>
      <c r="Q17" s="7">
        <f t="shared" ca="1" si="4"/>
        <v>0</v>
      </c>
    </row>
    <row r="18" spans="1:17" x14ac:dyDescent="0.3">
      <c r="A18" s="1" t="s">
        <v>33</v>
      </c>
      <c r="B18" s="7" t="s">
        <v>17</v>
      </c>
      <c r="C18" s="9" t="s">
        <v>36</v>
      </c>
      <c r="D18" s="7">
        <v>100</v>
      </c>
      <c r="E18" s="11">
        <v>70</v>
      </c>
      <c r="F18" s="7"/>
      <c r="G18" s="7"/>
      <c r="H18" s="7">
        <v>60</v>
      </c>
      <c r="I18" s="7">
        <f t="shared" si="0"/>
        <v>0</v>
      </c>
      <c r="J18" s="8">
        <v>0.65</v>
      </c>
      <c r="K18" s="7">
        <f t="shared" si="1"/>
        <v>0</v>
      </c>
      <c r="L18" s="7"/>
      <c r="M18" s="10">
        <f t="shared" ca="1" si="2"/>
        <v>0</v>
      </c>
      <c r="N18" s="7"/>
      <c r="O18" s="7"/>
      <c r="P18" s="7">
        <f t="shared" si="3"/>
        <v>0</v>
      </c>
      <c r="Q18" s="7">
        <f t="shared" ca="1" si="4"/>
        <v>0</v>
      </c>
    </row>
    <row r="19" spans="1:17" x14ac:dyDescent="0.3">
      <c r="A19" s="1" t="s">
        <v>33</v>
      </c>
      <c r="B19" s="7" t="s">
        <v>17</v>
      </c>
      <c r="C19" s="9" t="s">
        <v>37</v>
      </c>
      <c r="D19" s="7">
        <v>100</v>
      </c>
      <c r="E19" s="11">
        <v>70</v>
      </c>
      <c r="F19" s="7"/>
      <c r="G19" s="7"/>
      <c r="H19" s="7">
        <v>60</v>
      </c>
      <c r="I19" s="7">
        <f t="shared" si="0"/>
        <v>0</v>
      </c>
      <c r="J19" s="8">
        <v>0.65</v>
      </c>
      <c r="K19" s="7">
        <f t="shared" si="1"/>
        <v>0</v>
      </c>
      <c r="L19" s="7"/>
      <c r="M19" s="10">
        <f t="shared" ca="1" si="2"/>
        <v>0</v>
      </c>
      <c r="N19" s="7"/>
      <c r="O19" s="7"/>
      <c r="P19" s="7">
        <f t="shared" si="3"/>
        <v>0</v>
      </c>
      <c r="Q19" s="7">
        <f t="shared" ca="1" si="4"/>
        <v>0</v>
      </c>
    </row>
    <row r="20" spans="1:17" x14ac:dyDescent="0.3">
      <c r="A20" s="1" t="s">
        <v>33</v>
      </c>
      <c r="B20" s="7" t="s">
        <v>17</v>
      </c>
      <c r="C20" s="9" t="s">
        <v>38</v>
      </c>
      <c r="D20" s="7">
        <v>100</v>
      </c>
      <c r="E20" s="11">
        <v>70</v>
      </c>
      <c r="F20" s="7"/>
      <c r="G20" s="7"/>
      <c r="H20" s="7">
        <v>60</v>
      </c>
      <c r="I20" s="7">
        <f t="shared" si="0"/>
        <v>0</v>
      </c>
      <c r="J20" s="8">
        <v>0.65</v>
      </c>
      <c r="K20" s="7">
        <f t="shared" si="1"/>
        <v>0</v>
      </c>
      <c r="L20" s="7"/>
      <c r="M20" s="10">
        <f t="shared" ca="1" si="2"/>
        <v>0</v>
      </c>
      <c r="N20" s="7"/>
      <c r="O20" s="7"/>
      <c r="P20" s="7">
        <f t="shared" si="3"/>
        <v>0</v>
      </c>
      <c r="Q20" s="7">
        <f t="shared" ca="1" si="4"/>
        <v>0</v>
      </c>
    </row>
    <row r="21" spans="1:17" x14ac:dyDescent="0.3">
      <c r="A21" s="1" t="s">
        <v>33</v>
      </c>
      <c r="B21" s="7" t="s">
        <v>17</v>
      </c>
      <c r="C21" s="9" t="s">
        <v>39</v>
      </c>
      <c r="D21" s="7">
        <v>100</v>
      </c>
      <c r="E21" s="11">
        <v>70</v>
      </c>
      <c r="F21" s="7"/>
      <c r="G21" s="7"/>
      <c r="H21" s="7">
        <v>60</v>
      </c>
      <c r="I21" s="7">
        <f t="shared" si="0"/>
        <v>0</v>
      </c>
      <c r="J21" s="8">
        <v>0.65</v>
      </c>
      <c r="K21" s="7">
        <f t="shared" si="1"/>
        <v>0</v>
      </c>
      <c r="L21" s="7"/>
      <c r="M21" s="10">
        <f t="shared" ca="1" si="2"/>
        <v>0</v>
      </c>
      <c r="N21" s="7"/>
      <c r="O21" s="7"/>
      <c r="P21" s="7">
        <f t="shared" si="3"/>
        <v>0</v>
      </c>
      <c r="Q21" s="7">
        <f t="shared" ca="1" si="4"/>
        <v>0</v>
      </c>
    </row>
    <row r="22" spans="1:17" x14ac:dyDescent="0.3">
      <c r="A22" s="1" t="s">
        <v>33</v>
      </c>
      <c r="B22" s="7" t="s">
        <v>17</v>
      </c>
      <c r="C22" s="9" t="s">
        <v>40</v>
      </c>
      <c r="D22" s="7">
        <v>100</v>
      </c>
      <c r="E22" s="11">
        <v>70</v>
      </c>
      <c r="F22" s="7"/>
      <c r="G22" s="7"/>
      <c r="H22" s="7">
        <v>60</v>
      </c>
      <c r="I22" s="7">
        <f t="shared" si="0"/>
        <v>0</v>
      </c>
      <c r="J22" s="8">
        <v>0.65</v>
      </c>
      <c r="K22" s="7">
        <f t="shared" si="1"/>
        <v>0</v>
      </c>
      <c r="L22" s="7"/>
      <c r="M22" s="10">
        <f t="shared" ca="1" si="2"/>
        <v>0</v>
      </c>
      <c r="N22" s="7"/>
      <c r="O22" s="7"/>
      <c r="P22" s="7">
        <f t="shared" si="3"/>
        <v>0</v>
      </c>
      <c r="Q22" s="7">
        <f t="shared" ca="1" si="4"/>
        <v>0</v>
      </c>
    </row>
    <row r="23" spans="1:17" x14ac:dyDescent="0.3">
      <c r="A23" s="1" t="s">
        <v>33</v>
      </c>
      <c r="B23" s="7" t="s">
        <v>17</v>
      </c>
      <c r="C23" s="9" t="s">
        <v>41</v>
      </c>
      <c r="D23" s="7">
        <v>100</v>
      </c>
      <c r="E23" s="11">
        <v>70</v>
      </c>
      <c r="F23" s="7"/>
      <c r="G23" s="7"/>
      <c r="H23" s="7">
        <v>60</v>
      </c>
      <c r="I23" s="7">
        <f t="shared" si="0"/>
        <v>0</v>
      </c>
      <c r="J23" s="8">
        <v>0.65</v>
      </c>
      <c r="K23" s="7">
        <f t="shared" si="1"/>
        <v>0</v>
      </c>
      <c r="L23" s="7"/>
      <c r="M23" s="10">
        <f t="shared" ca="1" si="2"/>
        <v>0</v>
      </c>
      <c r="N23" s="7"/>
      <c r="O23" s="7"/>
      <c r="P23" s="7">
        <f t="shared" si="3"/>
        <v>0</v>
      </c>
      <c r="Q23" s="7">
        <f t="shared" ca="1" si="4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Tokio 65% - 60 reais </vt:lpstr>
      <vt:lpstr>Tokio 65% - 70 reais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Marcela</dc:creator>
  <cp:keywords/>
  <dc:description/>
  <cp:lastModifiedBy>gustavo lima</cp:lastModifiedBy>
  <cp:revision/>
  <dcterms:created xsi:type="dcterms:W3CDTF">2021-12-28T18:51:30Z</dcterms:created>
  <dcterms:modified xsi:type="dcterms:W3CDTF">2021-12-29T19:06:23Z</dcterms:modified>
  <cp:category/>
  <cp:contentStatus/>
</cp:coreProperties>
</file>