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g\OneDrive\Área de Trabalho\Amana\Database\"/>
    </mc:Choice>
  </mc:AlternateContent>
  <xr:revisionPtr revIDLastSave="0" documentId="8_{7208C7DB-3DF1-40F2-84F2-469C490D5EAB}" xr6:coauthVersionLast="47" xr6:coauthVersionMax="47" xr10:uidLastSave="{00000000-0000-0000-0000-000000000000}"/>
  <bookViews>
    <workbookView xWindow="1065" yWindow="-120" windowWidth="19545" windowHeight="11760" xr2:uid="{0A39D07D-69A2-40E9-8D41-C732D2CE28C4}"/>
  </bookViews>
  <sheets>
    <sheet name="GERAL" sheetId="5" r:id="rId1"/>
    <sheet name="GERAL TOKIO " sheetId="7" state="hidden" r:id="rId2"/>
    <sheet name="GERAL SWISS" sheetId="3" state="hidden" r:id="rId3"/>
    <sheet name="Tab Mun UF" sheetId="8" state="hidden" r:id="rId4"/>
  </sheets>
  <definedNames>
    <definedName name="_xlnm._FilterDatabase" localSheetId="0" hidden="1">GERAL!$B$2:$X$448</definedName>
    <definedName name="_xlnm._FilterDatabase" localSheetId="2" hidden="1">'GERAL SWISS'!$B$1:$M$208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7" i="5" l="1"/>
  <c r="W447" i="5"/>
  <c r="V448" i="5"/>
  <c r="W448" i="5"/>
  <c r="U447" i="5"/>
  <c r="U448" i="5"/>
  <c r="T447" i="5"/>
  <c r="T448" i="5"/>
  <c r="O27" i="5"/>
  <c r="U446" i="5"/>
  <c r="W446" i="5"/>
  <c r="T446" i="5"/>
  <c r="V446" i="5"/>
  <c r="W445" i="5"/>
  <c r="V445" i="5"/>
  <c r="U445" i="5"/>
  <c r="T445" i="5"/>
  <c r="V27" i="5"/>
  <c r="T27" i="5"/>
  <c r="U6" i="5"/>
  <c r="U5" i="5"/>
  <c r="U3" i="5"/>
  <c r="U27" i="5"/>
  <c r="W27" i="5"/>
  <c r="V3" i="5"/>
  <c r="W3" i="5"/>
  <c r="T433" i="5" l="1"/>
  <c r="U433" i="5"/>
  <c r="U431" i="5"/>
  <c r="U432" i="5"/>
  <c r="T431" i="5"/>
  <c r="T432" i="5"/>
  <c r="U427" i="5"/>
  <c r="T427" i="5"/>
  <c r="U425" i="5"/>
  <c r="T425" i="5"/>
  <c r="T19" i="5"/>
  <c r="U19" i="5"/>
  <c r="W5" i="5"/>
  <c r="W6" i="5"/>
  <c r="W7" i="5"/>
  <c r="W9" i="5"/>
  <c r="W10" i="5"/>
  <c r="W11" i="5"/>
  <c r="W13" i="5"/>
  <c r="W14" i="5"/>
  <c r="W15" i="5"/>
  <c r="W17" i="5"/>
  <c r="W18" i="5"/>
  <c r="W19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U338" i="5"/>
  <c r="T338" i="5"/>
  <c r="M338" i="5"/>
  <c r="O338" i="5" s="1"/>
  <c r="U337" i="5"/>
  <c r="T337" i="5"/>
  <c r="M337" i="5"/>
  <c r="O337" i="5" s="1"/>
  <c r="U336" i="5"/>
  <c r="T336" i="5"/>
  <c r="M336" i="5"/>
  <c r="O336" i="5" s="1"/>
  <c r="U335" i="5"/>
  <c r="T335" i="5"/>
  <c r="M335" i="5"/>
  <c r="O335" i="5" s="1"/>
  <c r="U334" i="5"/>
  <c r="T334" i="5"/>
  <c r="M334" i="5"/>
  <c r="O334" i="5" s="1"/>
  <c r="U333" i="5"/>
  <c r="T333" i="5"/>
  <c r="M333" i="5"/>
  <c r="O333" i="5" s="1"/>
  <c r="U332" i="5"/>
  <c r="T332" i="5"/>
  <c r="M332" i="5"/>
  <c r="O332" i="5" s="1"/>
  <c r="U331" i="5"/>
  <c r="T331" i="5"/>
  <c r="M331" i="5"/>
  <c r="O331" i="5" s="1"/>
  <c r="U330" i="5"/>
  <c r="T330" i="5"/>
  <c r="M330" i="5"/>
  <c r="O330" i="5" s="1"/>
  <c r="U329" i="5"/>
  <c r="T329" i="5"/>
  <c r="M329" i="5"/>
  <c r="O329" i="5" s="1"/>
  <c r="U328" i="5"/>
  <c r="T328" i="5"/>
  <c r="M328" i="5"/>
  <c r="O328" i="5" s="1"/>
  <c r="U327" i="5"/>
  <c r="T327" i="5"/>
  <c r="M327" i="5"/>
  <c r="O327" i="5" s="1"/>
  <c r="U326" i="5"/>
  <c r="T326" i="5"/>
  <c r="M326" i="5"/>
  <c r="O326" i="5" s="1"/>
  <c r="U325" i="5"/>
  <c r="T325" i="5"/>
  <c r="M325" i="5"/>
  <c r="O325" i="5" s="1"/>
  <c r="U324" i="5"/>
  <c r="T324" i="5"/>
  <c r="M324" i="5"/>
  <c r="O324" i="5" s="1"/>
  <c r="U323" i="5"/>
  <c r="T323" i="5"/>
  <c r="M323" i="5"/>
  <c r="O323" i="5" s="1"/>
  <c r="U322" i="5"/>
  <c r="T322" i="5"/>
  <c r="M322" i="5"/>
  <c r="O322" i="5" s="1"/>
  <c r="U321" i="5"/>
  <c r="T321" i="5"/>
  <c r="M321" i="5"/>
  <c r="O321" i="5" s="1"/>
  <c r="U320" i="5"/>
  <c r="T320" i="5"/>
  <c r="M320" i="5"/>
  <c r="O320" i="5" s="1"/>
  <c r="U319" i="5"/>
  <c r="T319" i="5"/>
  <c r="M319" i="5"/>
  <c r="O319" i="5" s="1"/>
  <c r="U318" i="5"/>
  <c r="T318" i="5"/>
  <c r="M318" i="5"/>
  <c r="O318" i="5" s="1"/>
  <c r="U317" i="5"/>
  <c r="T317" i="5"/>
  <c r="M317" i="5"/>
  <c r="O317" i="5" s="1"/>
  <c r="U316" i="5"/>
  <c r="T316" i="5"/>
  <c r="M316" i="5"/>
  <c r="O316" i="5" s="1"/>
  <c r="U315" i="5"/>
  <c r="T315" i="5"/>
  <c r="M315" i="5"/>
  <c r="O315" i="5" s="1"/>
  <c r="U314" i="5"/>
  <c r="T314" i="5"/>
  <c r="M314" i="5"/>
  <c r="O314" i="5" s="1"/>
  <c r="U313" i="5"/>
  <c r="T313" i="5"/>
  <c r="M313" i="5"/>
  <c r="O313" i="5" s="1"/>
  <c r="U312" i="5"/>
  <c r="T312" i="5"/>
  <c r="M312" i="5"/>
  <c r="O312" i="5" s="1"/>
  <c r="U311" i="5"/>
  <c r="T311" i="5"/>
  <c r="M311" i="5"/>
  <c r="O311" i="5" s="1"/>
  <c r="U310" i="5"/>
  <c r="T310" i="5"/>
  <c r="M310" i="5"/>
  <c r="O310" i="5" s="1"/>
  <c r="U309" i="5"/>
  <c r="T309" i="5"/>
  <c r="M309" i="5"/>
  <c r="O309" i="5" s="1"/>
  <c r="U308" i="5"/>
  <c r="T308" i="5"/>
  <c r="M308" i="5"/>
  <c r="O308" i="5" s="1"/>
  <c r="U307" i="5"/>
  <c r="T307" i="5"/>
  <c r="M307" i="5"/>
  <c r="O307" i="5" s="1"/>
  <c r="U306" i="5"/>
  <c r="T306" i="5"/>
  <c r="M306" i="5"/>
  <c r="O306" i="5" s="1"/>
  <c r="U305" i="5"/>
  <c r="T305" i="5"/>
  <c r="M305" i="5"/>
  <c r="O305" i="5" s="1"/>
  <c r="U304" i="5"/>
  <c r="T304" i="5"/>
  <c r="M304" i="5"/>
  <c r="O304" i="5" s="1"/>
  <c r="U303" i="5"/>
  <c r="T303" i="5"/>
  <c r="M303" i="5"/>
  <c r="O303" i="5" s="1"/>
  <c r="U302" i="5"/>
  <c r="T302" i="5"/>
  <c r="M302" i="5"/>
  <c r="O302" i="5" s="1"/>
  <c r="U301" i="5"/>
  <c r="T301" i="5"/>
  <c r="M301" i="5"/>
  <c r="O301" i="5" s="1"/>
  <c r="U300" i="5"/>
  <c r="T300" i="5"/>
  <c r="M300" i="5"/>
  <c r="O300" i="5" s="1"/>
  <c r="U299" i="5"/>
  <c r="T299" i="5"/>
  <c r="M299" i="5"/>
  <c r="O299" i="5" s="1"/>
  <c r="U298" i="5"/>
  <c r="T298" i="5"/>
  <c r="M298" i="5"/>
  <c r="O298" i="5" s="1"/>
  <c r="U297" i="5"/>
  <c r="T297" i="5"/>
  <c r="M297" i="5"/>
  <c r="O297" i="5" s="1"/>
  <c r="U296" i="5"/>
  <c r="T296" i="5"/>
  <c r="M296" i="5"/>
  <c r="O296" i="5" s="1"/>
  <c r="U295" i="5"/>
  <c r="T295" i="5"/>
  <c r="M295" i="5"/>
  <c r="O295" i="5" s="1"/>
  <c r="U294" i="5"/>
  <c r="T294" i="5"/>
  <c r="M294" i="5"/>
  <c r="O294" i="5" s="1"/>
  <c r="U293" i="5"/>
  <c r="T293" i="5"/>
  <c r="M293" i="5"/>
  <c r="O293" i="5" s="1"/>
  <c r="U292" i="5"/>
  <c r="T292" i="5"/>
  <c r="M292" i="5"/>
  <c r="O292" i="5" s="1"/>
  <c r="U291" i="5"/>
  <c r="T291" i="5"/>
  <c r="M291" i="5"/>
  <c r="O291" i="5" s="1"/>
  <c r="U290" i="5"/>
  <c r="T290" i="5"/>
  <c r="M290" i="5"/>
  <c r="O290" i="5" s="1"/>
  <c r="U289" i="5"/>
  <c r="T289" i="5"/>
  <c r="M289" i="5"/>
  <c r="O289" i="5" s="1"/>
  <c r="U288" i="5"/>
  <c r="T288" i="5"/>
  <c r="M288" i="5"/>
  <c r="O288" i="5" s="1"/>
  <c r="U287" i="5"/>
  <c r="T287" i="5"/>
  <c r="M287" i="5"/>
  <c r="O287" i="5" s="1"/>
  <c r="U286" i="5"/>
  <c r="T286" i="5"/>
  <c r="M286" i="5"/>
  <c r="O286" i="5" s="1"/>
  <c r="U285" i="5"/>
  <c r="T285" i="5"/>
  <c r="M285" i="5"/>
  <c r="O285" i="5" s="1"/>
  <c r="U284" i="5"/>
  <c r="T284" i="5"/>
  <c r="M284" i="5"/>
  <c r="O284" i="5" s="1"/>
  <c r="U283" i="5"/>
  <c r="T283" i="5"/>
  <c r="M283" i="5"/>
  <c r="O283" i="5" s="1"/>
  <c r="U282" i="5"/>
  <c r="T282" i="5"/>
  <c r="M282" i="5"/>
  <c r="O282" i="5" s="1"/>
  <c r="U281" i="5"/>
  <c r="T281" i="5"/>
  <c r="M281" i="5"/>
  <c r="O281" i="5" s="1"/>
  <c r="U280" i="5"/>
  <c r="T280" i="5"/>
  <c r="M280" i="5"/>
  <c r="O280" i="5" s="1"/>
  <c r="U279" i="5"/>
  <c r="T279" i="5"/>
  <c r="M279" i="5"/>
  <c r="O279" i="5" s="1"/>
  <c r="U278" i="5"/>
  <c r="T278" i="5"/>
  <c r="M278" i="5"/>
  <c r="O278" i="5" s="1"/>
  <c r="U277" i="5"/>
  <c r="T277" i="5"/>
  <c r="M277" i="5"/>
  <c r="O277" i="5" s="1"/>
  <c r="U276" i="5"/>
  <c r="T276" i="5"/>
  <c r="M276" i="5"/>
  <c r="O276" i="5" s="1"/>
  <c r="U275" i="5"/>
  <c r="T275" i="5"/>
  <c r="M275" i="5"/>
  <c r="O275" i="5" s="1"/>
  <c r="U274" i="5"/>
  <c r="T274" i="5"/>
  <c r="M274" i="5"/>
  <c r="O274" i="5" s="1"/>
  <c r="U273" i="5"/>
  <c r="T273" i="5"/>
  <c r="M273" i="5"/>
  <c r="O273" i="5" s="1"/>
  <c r="U272" i="5"/>
  <c r="T272" i="5"/>
  <c r="M272" i="5"/>
  <c r="O272" i="5" s="1"/>
  <c r="U271" i="5"/>
  <c r="T271" i="5"/>
  <c r="M271" i="5"/>
  <c r="O271" i="5" s="1"/>
  <c r="U270" i="5"/>
  <c r="T270" i="5"/>
  <c r="M270" i="5"/>
  <c r="O270" i="5" s="1"/>
  <c r="U269" i="5"/>
  <c r="T269" i="5"/>
  <c r="M269" i="5"/>
  <c r="O269" i="5" s="1"/>
  <c r="U268" i="5"/>
  <c r="T268" i="5"/>
  <c r="M268" i="5"/>
  <c r="O268" i="5" s="1"/>
  <c r="U267" i="5"/>
  <c r="T267" i="5"/>
  <c r="M267" i="5"/>
  <c r="O267" i="5" s="1"/>
  <c r="U266" i="5"/>
  <c r="T266" i="5"/>
  <c r="M266" i="5"/>
  <c r="O266" i="5" s="1"/>
  <c r="U265" i="5"/>
  <c r="T265" i="5"/>
  <c r="M265" i="5"/>
  <c r="O265" i="5" s="1"/>
  <c r="U264" i="5"/>
  <c r="T264" i="5"/>
  <c r="M264" i="5"/>
  <c r="O264" i="5" s="1"/>
  <c r="U263" i="5"/>
  <c r="T263" i="5"/>
  <c r="M263" i="5"/>
  <c r="O263" i="5" s="1"/>
  <c r="U262" i="5"/>
  <c r="T262" i="5"/>
  <c r="M262" i="5"/>
  <c r="O262" i="5" s="1"/>
  <c r="U261" i="5"/>
  <c r="T261" i="5"/>
  <c r="M261" i="5"/>
  <c r="O261" i="5" s="1"/>
  <c r="U260" i="5"/>
  <c r="T260" i="5"/>
  <c r="M260" i="5"/>
  <c r="O260" i="5" s="1"/>
  <c r="U259" i="5"/>
  <c r="T259" i="5"/>
  <c r="M259" i="5"/>
  <c r="O259" i="5" s="1"/>
  <c r="U258" i="5"/>
  <c r="T258" i="5"/>
  <c r="M258" i="5"/>
  <c r="O258" i="5" s="1"/>
  <c r="U257" i="5"/>
  <c r="T257" i="5"/>
  <c r="M257" i="5"/>
  <c r="O257" i="5" s="1"/>
  <c r="U256" i="5"/>
  <c r="T256" i="5"/>
  <c r="M256" i="5"/>
  <c r="O256" i="5" s="1"/>
  <c r="U255" i="5"/>
  <c r="T255" i="5"/>
  <c r="M255" i="5"/>
  <c r="O255" i="5" s="1"/>
  <c r="U254" i="5"/>
  <c r="T254" i="5"/>
  <c r="M254" i="5"/>
  <c r="O254" i="5" s="1"/>
  <c r="U253" i="5"/>
  <c r="T253" i="5"/>
  <c r="M253" i="5"/>
  <c r="O253" i="5" s="1"/>
  <c r="U252" i="5"/>
  <c r="T252" i="5"/>
  <c r="M252" i="5"/>
  <c r="O252" i="5" s="1"/>
  <c r="U251" i="5"/>
  <c r="T251" i="5"/>
  <c r="M251" i="5"/>
  <c r="O251" i="5" s="1"/>
  <c r="U250" i="5"/>
  <c r="T250" i="5"/>
  <c r="M250" i="5"/>
  <c r="O250" i="5" s="1"/>
  <c r="U249" i="5"/>
  <c r="T249" i="5"/>
  <c r="M249" i="5"/>
  <c r="O249" i="5" s="1"/>
  <c r="U248" i="5"/>
  <c r="T248" i="5"/>
  <c r="M248" i="5"/>
  <c r="O248" i="5" s="1"/>
  <c r="U247" i="5"/>
  <c r="T247" i="5"/>
  <c r="M247" i="5"/>
  <c r="O247" i="5" s="1"/>
  <c r="U246" i="5"/>
  <c r="T246" i="5"/>
  <c r="M246" i="5"/>
  <c r="O246" i="5" s="1"/>
  <c r="U245" i="5"/>
  <c r="T245" i="5"/>
  <c r="M245" i="5"/>
  <c r="O245" i="5" s="1"/>
  <c r="U244" i="5"/>
  <c r="T244" i="5"/>
  <c r="M244" i="5"/>
  <c r="O244" i="5" s="1"/>
  <c r="U243" i="5"/>
  <c r="T243" i="5"/>
  <c r="M243" i="5"/>
  <c r="O243" i="5" s="1"/>
  <c r="U242" i="5"/>
  <c r="T242" i="5"/>
  <c r="M242" i="5"/>
  <c r="O242" i="5" s="1"/>
  <c r="U241" i="5"/>
  <c r="T241" i="5"/>
  <c r="M241" i="5"/>
  <c r="O241" i="5" s="1"/>
  <c r="U240" i="5"/>
  <c r="T240" i="5"/>
  <c r="M240" i="5"/>
  <c r="O240" i="5" s="1"/>
  <c r="U239" i="5"/>
  <c r="T239" i="5"/>
  <c r="M239" i="5"/>
  <c r="O239" i="5" s="1"/>
  <c r="U238" i="5"/>
  <c r="T238" i="5"/>
  <c r="M238" i="5"/>
  <c r="O238" i="5" s="1"/>
  <c r="U237" i="5"/>
  <c r="T237" i="5"/>
  <c r="M237" i="5"/>
  <c r="O237" i="5" s="1"/>
  <c r="U236" i="5"/>
  <c r="T236" i="5"/>
  <c r="M236" i="5"/>
  <c r="O236" i="5" s="1"/>
  <c r="U235" i="5"/>
  <c r="T235" i="5"/>
  <c r="M235" i="5"/>
  <c r="O235" i="5" s="1"/>
  <c r="M424" i="5"/>
  <c r="O424" i="5" s="1"/>
  <c r="M420" i="5"/>
  <c r="O420" i="5" s="1"/>
  <c r="T415" i="5"/>
  <c r="S415" i="5"/>
  <c r="W415" i="5" s="1"/>
  <c r="M422" i="5"/>
  <c r="O422" i="5" s="1"/>
  <c r="M418" i="5"/>
  <c r="O418" i="5" s="1"/>
  <c r="M406" i="5"/>
  <c r="O406" i="5" s="1"/>
  <c r="M410" i="5"/>
  <c r="O410" i="5" s="1"/>
  <c r="M413" i="5"/>
  <c r="O413" i="5" s="1"/>
  <c r="M423" i="5"/>
  <c r="O423" i="5" s="1"/>
  <c r="M419" i="5"/>
  <c r="O419" i="5" s="1"/>
  <c r="M407" i="5"/>
  <c r="O407" i="5" s="1"/>
  <c r="M411" i="5"/>
  <c r="O411" i="5" s="1"/>
  <c r="M415" i="5"/>
  <c r="O415" i="5" s="1"/>
  <c r="M408" i="5"/>
  <c r="O408" i="5" s="1"/>
  <c r="M412" i="5"/>
  <c r="O412" i="5" s="1"/>
  <c r="M409" i="5"/>
  <c r="M421" i="5"/>
  <c r="O421" i="5" s="1"/>
  <c r="M417" i="5"/>
  <c r="O417" i="5" s="1"/>
  <c r="M405" i="5"/>
  <c r="O405" i="5" s="1"/>
  <c r="O409" i="5"/>
  <c r="M414" i="5"/>
  <c r="O414" i="5" s="1"/>
  <c r="U444" i="5"/>
  <c r="T444" i="5"/>
  <c r="M444" i="5"/>
  <c r="O444" i="5" s="1"/>
  <c r="M340" i="5"/>
  <c r="O340" i="5" s="1"/>
  <c r="M344" i="5"/>
  <c r="O344" i="5" s="1"/>
  <c r="M348" i="5"/>
  <c r="O348" i="5" s="1"/>
  <c r="M352" i="5"/>
  <c r="O352" i="5" s="1"/>
  <c r="M356" i="5"/>
  <c r="O356" i="5" s="1"/>
  <c r="M360" i="5"/>
  <c r="O360" i="5" s="1"/>
  <c r="M364" i="5"/>
  <c r="O364" i="5" s="1"/>
  <c r="M368" i="5"/>
  <c r="O368" i="5" s="1"/>
  <c r="M372" i="5"/>
  <c r="O372" i="5" s="1"/>
  <c r="M376" i="5"/>
  <c r="O376" i="5" s="1"/>
  <c r="M380" i="5"/>
  <c r="O380" i="5" s="1"/>
  <c r="M341" i="5"/>
  <c r="O341" i="5" s="1"/>
  <c r="M345" i="5"/>
  <c r="O345" i="5" s="1"/>
  <c r="M349" i="5"/>
  <c r="O349" i="5" s="1"/>
  <c r="M353" i="5"/>
  <c r="O353" i="5" s="1"/>
  <c r="M357" i="5"/>
  <c r="O357" i="5" s="1"/>
  <c r="M361" i="5"/>
  <c r="O361" i="5" s="1"/>
  <c r="M365" i="5"/>
  <c r="O365" i="5" s="1"/>
  <c r="M369" i="5"/>
  <c r="O369" i="5" s="1"/>
  <c r="M373" i="5"/>
  <c r="O373" i="5" s="1"/>
  <c r="M377" i="5"/>
  <c r="O377" i="5" s="1"/>
  <c r="M381" i="5"/>
  <c r="O381" i="5" s="1"/>
  <c r="M342" i="5"/>
  <c r="O342" i="5" s="1"/>
  <c r="M346" i="5"/>
  <c r="O346" i="5" s="1"/>
  <c r="M350" i="5"/>
  <c r="O350" i="5" s="1"/>
  <c r="M354" i="5"/>
  <c r="O354" i="5" s="1"/>
  <c r="M358" i="5"/>
  <c r="O358" i="5" s="1"/>
  <c r="M362" i="5"/>
  <c r="O362" i="5" s="1"/>
  <c r="M366" i="5"/>
  <c r="O366" i="5" s="1"/>
  <c r="M370" i="5"/>
  <c r="O370" i="5" s="1"/>
  <c r="M374" i="5"/>
  <c r="O374" i="5" s="1"/>
  <c r="M378" i="5"/>
  <c r="O378" i="5" s="1"/>
  <c r="M382" i="5"/>
  <c r="O382" i="5" s="1"/>
  <c r="M343" i="5"/>
  <c r="O343" i="5" s="1"/>
  <c r="M347" i="5"/>
  <c r="O347" i="5" s="1"/>
  <c r="M351" i="5"/>
  <c r="O351" i="5" s="1"/>
  <c r="M355" i="5"/>
  <c r="O355" i="5" s="1"/>
  <c r="M359" i="5"/>
  <c r="O359" i="5" s="1"/>
  <c r="M363" i="5"/>
  <c r="O363" i="5" s="1"/>
  <c r="M367" i="5"/>
  <c r="O367" i="5" s="1"/>
  <c r="M371" i="5"/>
  <c r="O371" i="5" s="1"/>
  <c r="M375" i="5"/>
  <c r="O375" i="5" s="1"/>
  <c r="M379" i="5"/>
  <c r="O379" i="5" s="1"/>
  <c r="M339" i="5"/>
  <c r="O339" i="5" s="1"/>
  <c r="M6" i="5"/>
  <c r="O6" i="5" s="1"/>
  <c r="M10" i="5"/>
  <c r="O10" i="5" s="1"/>
  <c r="M14" i="5"/>
  <c r="O14" i="5" s="1"/>
  <c r="M18" i="5"/>
  <c r="O18" i="5" s="1"/>
  <c r="M5" i="5"/>
  <c r="O5" i="5" s="1"/>
  <c r="M9" i="5"/>
  <c r="O9" i="5" s="1"/>
  <c r="M13" i="5"/>
  <c r="O13" i="5" s="1"/>
  <c r="M17" i="5"/>
  <c r="O17" i="5" s="1"/>
  <c r="T16" i="5"/>
  <c r="S16" i="5"/>
  <c r="W16" i="5" s="1"/>
  <c r="T12" i="5"/>
  <c r="S12" i="5"/>
  <c r="W12" i="5" s="1"/>
  <c r="T8" i="5"/>
  <c r="S8" i="5"/>
  <c r="W8" i="5" s="1"/>
  <c r="T4" i="5"/>
  <c r="M4" i="5"/>
  <c r="O4" i="5" s="1"/>
  <c r="M8" i="5"/>
  <c r="O8" i="5" s="1"/>
  <c r="M12" i="5"/>
  <c r="O12" i="5" s="1"/>
  <c r="M16" i="5"/>
  <c r="O16" i="5" s="1"/>
  <c r="M3" i="5"/>
  <c r="O3" i="5" s="1"/>
  <c r="M7" i="5"/>
  <c r="O7" i="5" s="1"/>
  <c r="M11" i="5"/>
  <c r="O11" i="5" s="1"/>
  <c r="M15" i="5"/>
  <c r="O15" i="5" s="1"/>
  <c r="U127" i="5"/>
  <c r="T127" i="5"/>
  <c r="U123" i="5"/>
  <c r="T123" i="5"/>
  <c r="U115" i="5"/>
  <c r="T115" i="5"/>
  <c r="U107" i="5"/>
  <c r="T107" i="5"/>
  <c r="U99" i="5"/>
  <c r="T99" i="5"/>
  <c r="U83" i="5"/>
  <c r="T83" i="5"/>
  <c r="U71" i="5"/>
  <c r="T71" i="5"/>
  <c r="U63" i="5"/>
  <c r="T63" i="5"/>
  <c r="U51" i="5"/>
  <c r="T51" i="5"/>
  <c r="U43" i="5"/>
  <c r="T43" i="5"/>
  <c r="U39" i="5"/>
  <c r="T39" i="5"/>
  <c r="U35" i="5"/>
  <c r="T35" i="5"/>
  <c r="U31" i="5"/>
  <c r="T31" i="5"/>
  <c r="U126" i="5"/>
  <c r="T126" i="5"/>
  <c r="U122" i="5"/>
  <c r="T122" i="5"/>
  <c r="U114" i="5"/>
  <c r="T114" i="5"/>
  <c r="U106" i="5"/>
  <c r="T106" i="5"/>
  <c r="U98" i="5"/>
  <c r="T98" i="5"/>
  <c r="U82" i="5"/>
  <c r="T82" i="5"/>
  <c r="U70" i="5"/>
  <c r="T70" i="5"/>
  <c r="U62" i="5"/>
  <c r="T62" i="5"/>
  <c r="U50" i="5"/>
  <c r="T50" i="5"/>
  <c r="U42" i="5"/>
  <c r="T42" i="5"/>
  <c r="U38" i="5"/>
  <c r="T38" i="5"/>
  <c r="U34" i="5"/>
  <c r="T34" i="5"/>
  <c r="U30" i="5"/>
  <c r="T30" i="5"/>
  <c r="U125" i="5"/>
  <c r="T125" i="5"/>
  <c r="U113" i="5"/>
  <c r="T113" i="5"/>
  <c r="U105" i="5"/>
  <c r="T105" i="5"/>
  <c r="U81" i="5"/>
  <c r="T81" i="5"/>
  <c r="U49" i="5"/>
  <c r="T49" i="5"/>
  <c r="U37" i="5"/>
  <c r="T37" i="5"/>
  <c r="U33" i="5"/>
  <c r="T33" i="5"/>
  <c r="U124" i="5"/>
  <c r="T124" i="5"/>
  <c r="U112" i="5"/>
  <c r="T112" i="5"/>
  <c r="U104" i="5"/>
  <c r="T104" i="5"/>
  <c r="U80" i="5"/>
  <c r="T80" i="5"/>
  <c r="U48" i="5"/>
  <c r="T48" i="5"/>
  <c r="U36" i="5"/>
  <c r="T36" i="5"/>
  <c r="U32" i="5"/>
  <c r="T32" i="5"/>
  <c r="U234" i="5"/>
  <c r="T234" i="5"/>
  <c r="U227" i="5"/>
  <c r="T227" i="5"/>
  <c r="U219" i="5"/>
  <c r="T219" i="5"/>
  <c r="U203" i="5"/>
  <c r="T203" i="5"/>
  <c r="U187" i="5"/>
  <c r="T187" i="5"/>
  <c r="U175" i="5"/>
  <c r="T175" i="5"/>
  <c r="U167" i="5"/>
  <c r="T167" i="5"/>
  <c r="U155" i="5"/>
  <c r="T155" i="5"/>
  <c r="U151" i="5"/>
  <c r="T151" i="5"/>
  <c r="U147" i="5"/>
  <c r="T147" i="5"/>
  <c r="U143" i="5"/>
  <c r="T143" i="5"/>
  <c r="U139" i="5"/>
  <c r="T139" i="5"/>
  <c r="U135" i="5"/>
  <c r="T135" i="5"/>
  <c r="U233" i="5"/>
  <c r="T233" i="5"/>
  <c r="U226" i="5"/>
  <c r="T226" i="5"/>
  <c r="U218" i="5"/>
  <c r="T218" i="5"/>
  <c r="U202" i="5"/>
  <c r="T202" i="5"/>
  <c r="U186" i="5"/>
  <c r="T186" i="5"/>
  <c r="U174" i="5"/>
  <c r="T174" i="5"/>
  <c r="U166" i="5"/>
  <c r="T166" i="5"/>
  <c r="U154" i="5"/>
  <c r="T154" i="5"/>
  <c r="U150" i="5"/>
  <c r="T150" i="5"/>
  <c r="U146" i="5"/>
  <c r="T146" i="5"/>
  <c r="U142" i="5"/>
  <c r="T142" i="5"/>
  <c r="U138" i="5"/>
  <c r="T138" i="5"/>
  <c r="U134" i="5"/>
  <c r="T134" i="5"/>
  <c r="U230" i="5"/>
  <c r="T230" i="5"/>
  <c r="U229" i="5"/>
  <c r="T229" i="5"/>
  <c r="U185" i="5"/>
  <c r="T185" i="5"/>
  <c r="U153" i="5"/>
  <c r="T153" i="5"/>
  <c r="U149" i="5"/>
  <c r="T149" i="5"/>
  <c r="U141" i="5"/>
  <c r="T141" i="5"/>
  <c r="U228" i="5"/>
  <c r="T228" i="5"/>
  <c r="U184" i="5"/>
  <c r="T184" i="5"/>
  <c r="U152" i="5"/>
  <c r="T152" i="5"/>
  <c r="U148" i="5"/>
  <c r="T148" i="5"/>
  <c r="M28" i="5"/>
  <c r="O28" i="5" s="1"/>
  <c r="M32" i="5"/>
  <c r="O32" i="5" s="1"/>
  <c r="M36" i="5"/>
  <c r="O36" i="5" s="1"/>
  <c r="M40" i="5"/>
  <c r="O40" i="5" s="1"/>
  <c r="M44" i="5"/>
  <c r="O44" i="5" s="1"/>
  <c r="M48" i="5"/>
  <c r="O48" i="5" s="1"/>
  <c r="M52" i="5"/>
  <c r="O52" i="5" s="1"/>
  <c r="M56" i="5"/>
  <c r="O56" i="5" s="1"/>
  <c r="M60" i="5"/>
  <c r="O60" i="5" s="1"/>
  <c r="M64" i="5"/>
  <c r="O64" i="5" s="1"/>
  <c r="M68" i="5"/>
  <c r="O68" i="5" s="1"/>
  <c r="M72" i="5"/>
  <c r="O72" i="5" s="1"/>
  <c r="M76" i="5"/>
  <c r="O76" i="5" s="1"/>
  <c r="M80" i="5"/>
  <c r="O80" i="5" s="1"/>
  <c r="M84" i="5"/>
  <c r="O84" i="5" s="1"/>
  <c r="M88" i="5"/>
  <c r="O88" i="5" s="1"/>
  <c r="M92" i="5"/>
  <c r="O92" i="5" s="1"/>
  <c r="M96" i="5"/>
  <c r="O96" i="5" s="1"/>
  <c r="M100" i="5"/>
  <c r="O100" i="5" s="1"/>
  <c r="M104" i="5"/>
  <c r="O104" i="5" s="1"/>
  <c r="M108" i="5"/>
  <c r="O108" i="5" s="1"/>
  <c r="M112" i="5"/>
  <c r="O112" i="5" s="1"/>
  <c r="M116" i="5"/>
  <c r="O116" i="5" s="1"/>
  <c r="M120" i="5"/>
  <c r="O120" i="5" s="1"/>
  <c r="M124" i="5"/>
  <c r="O124" i="5" s="1"/>
  <c r="M128" i="5"/>
  <c r="O128" i="5" s="1"/>
  <c r="M29" i="5"/>
  <c r="O29" i="5" s="1"/>
  <c r="M33" i="5"/>
  <c r="O33" i="5" s="1"/>
  <c r="M37" i="5"/>
  <c r="O37" i="5" s="1"/>
  <c r="M41" i="5"/>
  <c r="O41" i="5" s="1"/>
  <c r="M45" i="5"/>
  <c r="O45" i="5" s="1"/>
  <c r="M49" i="5"/>
  <c r="O49" i="5" s="1"/>
  <c r="M53" i="5"/>
  <c r="O53" i="5" s="1"/>
  <c r="M57" i="5"/>
  <c r="O57" i="5" s="1"/>
  <c r="M61" i="5"/>
  <c r="O61" i="5" s="1"/>
  <c r="M65" i="5"/>
  <c r="O65" i="5" s="1"/>
  <c r="M69" i="5"/>
  <c r="O69" i="5" s="1"/>
  <c r="M73" i="5"/>
  <c r="O73" i="5" s="1"/>
  <c r="M77" i="5"/>
  <c r="O77" i="5" s="1"/>
  <c r="M81" i="5"/>
  <c r="O81" i="5" s="1"/>
  <c r="M85" i="5"/>
  <c r="O85" i="5" s="1"/>
  <c r="M89" i="5"/>
  <c r="O89" i="5" s="1"/>
  <c r="M93" i="5"/>
  <c r="O93" i="5" s="1"/>
  <c r="M97" i="5"/>
  <c r="O97" i="5" s="1"/>
  <c r="M101" i="5"/>
  <c r="O101" i="5" s="1"/>
  <c r="M105" i="5"/>
  <c r="O105" i="5" s="1"/>
  <c r="M109" i="5"/>
  <c r="O109" i="5" s="1"/>
  <c r="M113" i="5"/>
  <c r="O113" i="5" s="1"/>
  <c r="M117" i="5"/>
  <c r="O117" i="5" s="1"/>
  <c r="M121" i="5"/>
  <c r="O121" i="5" s="1"/>
  <c r="M125" i="5"/>
  <c r="O125" i="5" s="1"/>
  <c r="M129" i="5"/>
  <c r="O129" i="5" s="1"/>
  <c r="M30" i="5"/>
  <c r="O30" i="5" s="1"/>
  <c r="M34" i="5"/>
  <c r="O34" i="5" s="1"/>
  <c r="M38" i="5"/>
  <c r="O38" i="5" s="1"/>
  <c r="M42" i="5"/>
  <c r="O42" i="5" s="1"/>
  <c r="M46" i="5"/>
  <c r="O46" i="5" s="1"/>
  <c r="M50" i="5"/>
  <c r="O50" i="5" s="1"/>
  <c r="M54" i="5"/>
  <c r="O54" i="5" s="1"/>
  <c r="M58" i="5"/>
  <c r="O58" i="5" s="1"/>
  <c r="M62" i="5"/>
  <c r="O62" i="5" s="1"/>
  <c r="M66" i="5"/>
  <c r="O66" i="5" s="1"/>
  <c r="M70" i="5"/>
  <c r="O70" i="5" s="1"/>
  <c r="M74" i="5"/>
  <c r="O74" i="5" s="1"/>
  <c r="M78" i="5"/>
  <c r="O78" i="5" s="1"/>
  <c r="M82" i="5"/>
  <c r="O82" i="5" s="1"/>
  <c r="M86" i="5"/>
  <c r="O86" i="5" s="1"/>
  <c r="M90" i="5"/>
  <c r="O90" i="5" s="1"/>
  <c r="M94" i="5"/>
  <c r="O94" i="5" s="1"/>
  <c r="M98" i="5"/>
  <c r="O98" i="5" s="1"/>
  <c r="M102" i="5"/>
  <c r="O102" i="5" s="1"/>
  <c r="M106" i="5"/>
  <c r="O106" i="5" s="1"/>
  <c r="M110" i="5"/>
  <c r="O110" i="5" s="1"/>
  <c r="M114" i="5"/>
  <c r="O114" i="5" s="1"/>
  <c r="M118" i="5"/>
  <c r="O118" i="5" s="1"/>
  <c r="M122" i="5"/>
  <c r="O122" i="5" s="1"/>
  <c r="M126" i="5"/>
  <c r="O126" i="5" s="1"/>
  <c r="M130" i="5"/>
  <c r="O130" i="5" s="1"/>
  <c r="M31" i="5"/>
  <c r="O31" i="5" s="1"/>
  <c r="M35" i="5"/>
  <c r="O35" i="5" s="1"/>
  <c r="M39" i="5"/>
  <c r="O39" i="5" s="1"/>
  <c r="M43" i="5"/>
  <c r="O43" i="5" s="1"/>
  <c r="M47" i="5"/>
  <c r="O47" i="5" s="1"/>
  <c r="M51" i="5"/>
  <c r="O51" i="5" s="1"/>
  <c r="M55" i="5"/>
  <c r="O55" i="5" s="1"/>
  <c r="M59" i="5"/>
  <c r="O59" i="5" s="1"/>
  <c r="M63" i="5"/>
  <c r="O63" i="5" s="1"/>
  <c r="M67" i="5"/>
  <c r="O67" i="5" s="1"/>
  <c r="M71" i="5"/>
  <c r="O71" i="5" s="1"/>
  <c r="M75" i="5"/>
  <c r="O75" i="5" s="1"/>
  <c r="M79" i="5"/>
  <c r="O79" i="5" s="1"/>
  <c r="M83" i="5"/>
  <c r="O83" i="5" s="1"/>
  <c r="M87" i="5"/>
  <c r="O87" i="5" s="1"/>
  <c r="M91" i="5"/>
  <c r="O91" i="5" s="1"/>
  <c r="M95" i="5"/>
  <c r="O95" i="5" s="1"/>
  <c r="M99" i="5"/>
  <c r="O99" i="5" s="1"/>
  <c r="M103" i="5"/>
  <c r="O103" i="5" s="1"/>
  <c r="M107" i="5"/>
  <c r="O107" i="5" s="1"/>
  <c r="M111" i="5"/>
  <c r="O111" i="5" s="1"/>
  <c r="M115" i="5"/>
  <c r="O115" i="5" s="1"/>
  <c r="M119" i="5"/>
  <c r="O119" i="5" s="1"/>
  <c r="M123" i="5"/>
  <c r="O123" i="5" s="1"/>
  <c r="M127" i="5"/>
  <c r="O127" i="5" s="1"/>
  <c r="M131" i="5"/>
  <c r="O131" i="5" s="1"/>
  <c r="V117" i="3"/>
  <c r="U117" i="3"/>
  <c r="T117" i="3"/>
  <c r="S117" i="3"/>
  <c r="N117" i="3"/>
  <c r="V116" i="3"/>
  <c r="U116" i="3"/>
  <c r="T116" i="3"/>
  <c r="S116" i="3"/>
  <c r="N116" i="3"/>
  <c r="V115" i="3"/>
  <c r="U115" i="3"/>
  <c r="T115" i="3"/>
  <c r="S115" i="3"/>
  <c r="N115" i="3"/>
  <c r="V114" i="3"/>
  <c r="U114" i="3"/>
  <c r="T114" i="3"/>
  <c r="S114" i="3"/>
  <c r="N114" i="3"/>
  <c r="V113" i="3"/>
  <c r="U113" i="3"/>
  <c r="T113" i="3"/>
  <c r="S113" i="3"/>
  <c r="N113" i="3"/>
  <c r="V112" i="3"/>
  <c r="U112" i="3"/>
  <c r="T112" i="3"/>
  <c r="S112" i="3"/>
  <c r="N112" i="3"/>
  <c r="V111" i="3"/>
  <c r="U111" i="3"/>
  <c r="T111" i="3"/>
  <c r="S111" i="3"/>
  <c r="N111" i="3"/>
  <c r="V110" i="3"/>
  <c r="U110" i="3"/>
  <c r="T110" i="3"/>
  <c r="S110" i="3"/>
  <c r="N110" i="3"/>
  <c r="V109" i="3"/>
  <c r="U109" i="3"/>
  <c r="T109" i="3"/>
  <c r="S109" i="3"/>
  <c r="N109" i="3"/>
  <c r="V108" i="3"/>
  <c r="U108" i="3"/>
  <c r="T108" i="3"/>
  <c r="S108" i="3"/>
  <c r="N108" i="3"/>
  <c r="V107" i="3"/>
  <c r="U107" i="3"/>
  <c r="T107" i="3"/>
  <c r="S107" i="3"/>
  <c r="V106" i="3"/>
  <c r="U106" i="3"/>
  <c r="T106" i="3"/>
  <c r="S106" i="3"/>
  <c r="N106" i="3"/>
  <c r="V105" i="3"/>
  <c r="U105" i="3"/>
  <c r="T105" i="3"/>
  <c r="S105" i="3"/>
  <c r="N105" i="3"/>
  <c r="V104" i="3"/>
  <c r="U104" i="3"/>
  <c r="T104" i="3"/>
  <c r="S104" i="3"/>
  <c r="N104" i="3"/>
  <c r="V103" i="3"/>
  <c r="U103" i="3"/>
  <c r="T103" i="3"/>
  <c r="S103" i="3"/>
  <c r="N103" i="3"/>
  <c r="V101" i="3"/>
  <c r="U101" i="3"/>
  <c r="T101" i="3"/>
  <c r="S101" i="3"/>
  <c r="N101" i="3"/>
  <c r="V102" i="3"/>
  <c r="U102" i="3"/>
  <c r="T102" i="3"/>
  <c r="S102" i="3"/>
  <c r="N102" i="3"/>
  <c r="V100" i="3"/>
  <c r="U100" i="3"/>
  <c r="T100" i="3"/>
  <c r="S100" i="3"/>
  <c r="N100" i="3"/>
  <c r="V99" i="3"/>
  <c r="U99" i="3"/>
  <c r="T99" i="3"/>
  <c r="S99" i="3"/>
  <c r="V98" i="3"/>
  <c r="U98" i="3"/>
  <c r="T98" i="3"/>
  <c r="S98" i="3"/>
  <c r="N98" i="3"/>
  <c r="V97" i="3"/>
  <c r="U97" i="3"/>
  <c r="T97" i="3"/>
  <c r="S97" i="3"/>
  <c r="N97" i="3"/>
  <c r="V96" i="3"/>
  <c r="U96" i="3"/>
  <c r="T96" i="3"/>
  <c r="S96" i="3"/>
  <c r="N96" i="3"/>
  <c r="V95" i="3"/>
  <c r="U95" i="3"/>
  <c r="T95" i="3"/>
  <c r="S95" i="3"/>
  <c r="N95" i="3"/>
  <c r="V94" i="3"/>
  <c r="U94" i="3"/>
  <c r="T94" i="3"/>
  <c r="S94" i="3"/>
  <c r="N94" i="3"/>
  <c r="V93" i="3"/>
  <c r="U93" i="3"/>
  <c r="T93" i="3"/>
  <c r="S93" i="3"/>
  <c r="N93" i="3"/>
  <c r="V92" i="3"/>
  <c r="U92" i="3"/>
  <c r="T92" i="3"/>
  <c r="S92" i="3"/>
  <c r="N92" i="3"/>
  <c r="V91" i="3"/>
  <c r="U91" i="3"/>
  <c r="T91" i="3"/>
  <c r="S91" i="3"/>
  <c r="N91" i="3"/>
  <c r="V90" i="3"/>
  <c r="U90" i="3"/>
  <c r="T90" i="3"/>
  <c r="S90" i="3"/>
  <c r="N90" i="3"/>
  <c r="V89" i="3"/>
  <c r="U89" i="3"/>
  <c r="T89" i="3"/>
  <c r="S89" i="3"/>
  <c r="N89" i="3"/>
  <c r="V88" i="3"/>
  <c r="U88" i="3"/>
  <c r="T88" i="3"/>
  <c r="S88" i="3"/>
  <c r="N88" i="3"/>
  <c r="V87" i="3"/>
  <c r="U87" i="3"/>
  <c r="T87" i="3"/>
  <c r="S87" i="3"/>
  <c r="N87" i="3"/>
  <c r="V86" i="3"/>
  <c r="U86" i="3"/>
  <c r="T86" i="3"/>
  <c r="S86" i="3"/>
  <c r="N86" i="3"/>
  <c r="V85" i="3"/>
  <c r="U85" i="3"/>
  <c r="T85" i="3"/>
  <c r="S85" i="3"/>
  <c r="N85" i="3"/>
  <c r="V84" i="3"/>
  <c r="U84" i="3"/>
  <c r="T84" i="3"/>
  <c r="S84" i="3"/>
  <c r="N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N79" i="3"/>
  <c r="V78" i="3"/>
  <c r="U78" i="3"/>
  <c r="T78" i="3"/>
  <c r="S78" i="3"/>
  <c r="N78" i="3"/>
  <c r="V77" i="3"/>
  <c r="U77" i="3"/>
  <c r="T77" i="3"/>
  <c r="S77" i="3"/>
  <c r="N77" i="3"/>
  <c r="V76" i="3"/>
  <c r="U76" i="3"/>
  <c r="T76" i="3"/>
  <c r="S76" i="3"/>
  <c r="N76" i="3"/>
  <c r="V75" i="3"/>
  <c r="U75" i="3"/>
  <c r="T75" i="3"/>
  <c r="S75" i="3"/>
  <c r="N75" i="3"/>
  <c r="V74" i="3"/>
  <c r="U74" i="3"/>
  <c r="T74" i="3"/>
  <c r="S74" i="3"/>
  <c r="N74" i="3"/>
  <c r="V73" i="3"/>
  <c r="U73" i="3"/>
  <c r="T73" i="3"/>
  <c r="S73" i="3"/>
  <c r="N73" i="3"/>
  <c r="V72" i="3"/>
  <c r="U72" i="3"/>
  <c r="T72" i="3"/>
  <c r="S72" i="3"/>
  <c r="N72" i="3"/>
  <c r="V71" i="3"/>
  <c r="U71" i="3"/>
  <c r="T71" i="3"/>
  <c r="S71" i="3"/>
  <c r="N71" i="3"/>
  <c r="V70" i="3"/>
  <c r="U70" i="3"/>
  <c r="T70" i="3"/>
  <c r="S70" i="3"/>
  <c r="N70" i="3"/>
  <c r="V69" i="3"/>
  <c r="U69" i="3"/>
  <c r="T69" i="3"/>
  <c r="S69" i="3"/>
  <c r="N69" i="3"/>
  <c r="V68" i="3"/>
  <c r="U68" i="3"/>
  <c r="T68" i="3"/>
  <c r="S68" i="3"/>
  <c r="N68" i="3"/>
  <c r="V67" i="3"/>
  <c r="U67" i="3"/>
  <c r="T67" i="3"/>
  <c r="S67" i="3"/>
  <c r="N67" i="3"/>
  <c r="V66" i="3"/>
  <c r="U66" i="3"/>
  <c r="T66" i="3"/>
  <c r="S66" i="3"/>
  <c r="N66" i="3"/>
  <c r="V65" i="3"/>
  <c r="U65" i="3"/>
  <c r="T65" i="3"/>
  <c r="S65" i="3"/>
  <c r="N65" i="3"/>
  <c r="V64" i="3"/>
  <c r="U64" i="3"/>
  <c r="T64" i="3"/>
  <c r="S64" i="3"/>
  <c r="N64" i="3"/>
  <c r="V63" i="3"/>
  <c r="U63" i="3"/>
  <c r="T63" i="3"/>
  <c r="S63" i="3"/>
  <c r="N63" i="3"/>
  <c r="V62" i="3"/>
  <c r="U62" i="3"/>
  <c r="T62" i="3"/>
  <c r="S62" i="3"/>
  <c r="N62" i="3"/>
  <c r="V61" i="3"/>
  <c r="U61" i="3"/>
  <c r="T61" i="3"/>
  <c r="S61" i="3"/>
  <c r="N61" i="3"/>
  <c r="V60" i="3"/>
  <c r="U60" i="3"/>
  <c r="T60" i="3"/>
  <c r="S60" i="3"/>
  <c r="N60" i="3"/>
  <c r="V59" i="3"/>
  <c r="U59" i="3"/>
  <c r="T59" i="3"/>
  <c r="S59" i="3"/>
  <c r="N59" i="3"/>
  <c r="V58" i="3"/>
  <c r="U58" i="3"/>
  <c r="T58" i="3"/>
  <c r="S58" i="3"/>
  <c r="N58" i="3"/>
  <c r="V57" i="3"/>
  <c r="U57" i="3"/>
  <c r="T57" i="3"/>
  <c r="S57" i="3"/>
  <c r="N57" i="3"/>
  <c r="V56" i="3"/>
  <c r="U56" i="3"/>
  <c r="T56" i="3"/>
  <c r="S56" i="3"/>
  <c r="N56" i="3"/>
  <c r="V55" i="3"/>
  <c r="U55" i="3"/>
  <c r="T55" i="3"/>
  <c r="S55" i="3"/>
  <c r="N55" i="3"/>
  <c r="V54" i="3"/>
  <c r="U54" i="3"/>
  <c r="T54" i="3"/>
  <c r="S54" i="3"/>
  <c r="N54" i="3"/>
  <c r="V53" i="3"/>
  <c r="U53" i="3"/>
  <c r="T53" i="3"/>
  <c r="S53" i="3"/>
  <c r="N53" i="3"/>
  <c r="V52" i="3"/>
  <c r="U52" i="3"/>
  <c r="T52" i="3"/>
  <c r="S52" i="3"/>
  <c r="N52" i="3"/>
  <c r="V51" i="3"/>
  <c r="U51" i="3"/>
  <c r="T51" i="3"/>
  <c r="S51" i="3"/>
  <c r="N51" i="3"/>
  <c r="V50" i="3"/>
  <c r="U50" i="3"/>
  <c r="T50" i="3"/>
  <c r="S50" i="3"/>
  <c r="N50" i="3"/>
  <c r="V49" i="3"/>
  <c r="U49" i="3"/>
  <c r="T49" i="3"/>
  <c r="S49" i="3"/>
  <c r="N49" i="3"/>
  <c r="V48" i="3"/>
  <c r="U48" i="3"/>
  <c r="T48" i="3"/>
  <c r="S48" i="3"/>
  <c r="N48" i="3"/>
  <c r="V47" i="3"/>
  <c r="U47" i="3"/>
  <c r="T47" i="3"/>
  <c r="S47" i="3"/>
  <c r="V46" i="3"/>
  <c r="U46" i="3"/>
  <c r="T46" i="3"/>
  <c r="S46" i="3"/>
  <c r="N46" i="3"/>
  <c r="V45" i="3"/>
  <c r="U45" i="3"/>
  <c r="T45" i="3"/>
  <c r="S45" i="3"/>
  <c r="N45" i="3"/>
  <c r="V44" i="3"/>
  <c r="U44" i="3"/>
  <c r="T44" i="3"/>
  <c r="S44" i="3"/>
  <c r="N44" i="3"/>
  <c r="V43" i="3"/>
  <c r="U43" i="3"/>
  <c r="T43" i="3"/>
  <c r="S43" i="3"/>
  <c r="N43" i="3"/>
  <c r="V42" i="3"/>
  <c r="U42" i="3"/>
  <c r="T42" i="3"/>
  <c r="S42" i="3"/>
  <c r="N42" i="3"/>
  <c r="V41" i="3"/>
  <c r="U41" i="3"/>
  <c r="T41" i="3"/>
  <c r="S41" i="3"/>
  <c r="N41" i="3"/>
  <c r="V40" i="3"/>
  <c r="U40" i="3"/>
  <c r="T40" i="3"/>
  <c r="S40" i="3"/>
  <c r="N40" i="3"/>
  <c r="V39" i="3"/>
  <c r="U39" i="3"/>
  <c r="T39" i="3"/>
  <c r="S39" i="3"/>
  <c r="V38" i="3"/>
  <c r="U38" i="3"/>
  <c r="T38" i="3"/>
  <c r="S38" i="3"/>
  <c r="N38" i="3"/>
  <c r="V37" i="3"/>
  <c r="U37" i="3"/>
  <c r="T37" i="3"/>
  <c r="S37" i="3"/>
  <c r="N37" i="3"/>
  <c r="V36" i="3"/>
  <c r="U36" i="3"/>
  <c r="T36" i="3"/>
  <c r="S36" i="3"/>
  <c r="N36" i="3"/>
  <c r="V35" i="3"/>
  <c r="U35" i="3"/>
  <c r="T35" i="3"/>
  <c r="S35" i="3"/>
  <c r="N35" i="3"/>
  <c r="V34" i="3"/>
  <c r="U34" i="3"/>
  <c r="T34" i="3"/>
  <c r="S34" i="3"/>
  <c r="N34" i="3"/>
  <c r="V33" i="3"/>
  <c r="U33" i="3"/>
  <c r="T33" i="3"/>
  <c r="S33" i="3"/>
  <c r="N33" i="3"/>
  <c r="V32" i="3"/>
  <c r="U32" i="3"/>
  <c r="T32" i="3"/>
  <c r="S32" i="3"/>
  <c r="N32" i="3"/>
  <c r="V31" i="3"/>
  <c r="U31" i="3"/>
  <c r="T31" i="3"/>
  <c r="S31" i="3"/>
  <c r="N31" i="3"/>
  <c r="V30" i="3"/>
  <c r="U30" i="3"/>
  <c r="T30" i="3"/>
  <c r="S30" i="3"/>
  <c r="N30" i="3"/>
  <c r="V29" i="3"/>
  <c r="U29" i="3"/>
  <c r="T29" i="3"/>
  <c r="S29" i="3"/>
  <c r="N29" i="3"/>
  <c r="V28" i="3"/>
  <c r="U28" i="3"/>
  <c r="T28" i="3"/>
  <c r="S28" i="3"/>
  <c r="N28" i="3"/>
  <c r="V27" i="3"/>
  <c r="U27" i="3"/>
  <c r="T27" i="3"/>
  <c r="S27" i="3"/>
  <c r="N27" i="3"/>
  <c r="V26" i="3"/>
  <c r="U26" i="3"/>
  <c r="T26" i="3"/>
  <c r="S26" i="3"/>
  <c r="N26" i="3"/>
  <c r="V25" i="3"/>
  <c r="U25" i="3"/>
  <c r="T25" i="3"/>
  <c r="S25" i="3"/>
  <c r="N25" i="3"/>
  <c r="V24" i="3"/>
  <c r="U24" i="3"/>
  <c r="T24" i="3"/>
  <c r="S24" i="3"/>
  <c r="N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N18" i="3"/>
  <c r="V17" i="3"/>
  <c r="U17" i="3"/>
  <c r="T17" i="3"/>
  <c r="S17" i="3"/>
  <c r="N17" i="3"/>
  <c r="V16" i="3"/>
  <c r="U16" i="3"/>
  <c r="T16" i="3"/>
  <c r="S16" i="3"/>
  <c r="N16" i="3"/>
  <c r="V15" i="3"/>
  <c r="U15" i="3"/>
  <c r="T15" i="3"/>
  <c r="S15" i="3"/>
  <c r="N15" i="3"/>
  <c r="V14" i="3"/>
  <c r="U14" i="3"/>
  <c r="T14" i="3"/>
  <c r="S14" i="3"/>
  <c r="N14" i="3"/>
  <c r="V13" i="3"/>
  <c r="U13" i="3"/>
  <c r="T13" i="3"/>
  <c r="S13" i="3"/>
  <c r="N13" i="3"/>
  <c r="V12" i="3"/>
  <c r="U12" i="3"/>
  <c r="T12" i="3"/>
  <c r="S12" i="3"/>
  <c r="N12" i="3"/>
  <c r="V11" i="3"/>
  <c r="U11" i="3"/>
  <c r="T11" i="3"/>
  <c r="S11" i="3"/>
  <c r="N11" i="3"/>
  <c r="V10" i="3"/>
  <c r="U10" i="3"/>
  <c r="T10" i="3"/>
  <c r="S10" i="3"/>
  <c r="N10" i="3"/>
  <c r="V9" i="3"/>
  <c r="U9" i="3"/>
  <c r="T9" i="3"/>
  <c r="S9" i="3"/>
  <c r="N9" i="3"/>
  <c r="V8" i="3"/>
  <c r="U8" i="3"/>
  <c r="T8" i="3"/>
  <c r="S8" i="3"/>
  <c r="N8" i="3"/>
  <c r="V7" i="3"/>
  <c r="U7" i="3"/>
  <c r="T7" i="3"/>
  <c r="S7" i="3"/>
  <c r="V6" i="3"/>
  <c r="U6" i="3"/>
  <c r="T6" i="3"/>
  <c r="S6" i="3"/>
  <c r="N6" i="3"/>
  <c r="V5" i="3"/>
  <c r="U5" i="3"/>
  <c r="T5" i="3"/>
  <c r="S5" i="3"/>
  <c r="N5" i="3"/>
  <c r="V4" i="3"/>
  <c r="U4" i="3"/>
  <c r="T4" i="3"/>
  <c r="S4" i="3"/>
  <c r="N4" i="3"/>
  <c r="V3" i="3"/>
  <c r="U3" i="3"/>
  <c r="T3" i="3"/>
  <c r="N3" i="3"/>
  <c r="O230" i="5"/>
  <c r="O219" i="5"/>
  <c r="O218" i="5"/>
  <c r="U215" i="5"/>
  <c r="U216" i="5"/>
  <c r="U217" i="5"/>
  <c r="U220" i="5"/>
  <c r="U221" i="5"/>
  <c r="U222" i="5"/>
  <c r="U223" i="5"/>
  <c r="U224" i="5"/>
  <c r="U225" i="5"/>
  <c r="U231" i="5"/>
  <c r="U23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26" i="5"/>
  <c r="U428" i="5"/>
  <c r="U429" i="5"/>
  <c r="U430" i="5"/>
  <c r="U434" i="5"/>
  <c r="U435" i="5"/>
  <c r="U436" i="5"/>
  <c r="U437" i="5"/>
  <c r="U438" i="5"/>
  <c r="U439" i="5"/>
  <c r="U440" i="5"/>
  <c r="U441" i="5"/>
  <c r="U442" i="5"/>
  <c r="U443" i="5"/>
  <c r="U210" i="5"/>
  <c r="U211" i="5"/>
  <c r="U212" i="5"/>
  <c r="U213" i="5"/>
  <c r="U214" i="5"/>
  <c r="U207" i="5"/>
  <c r="U208" i="5"/>
  <c r="U209" i="5"/>
  <c r="U204" i="5"/>
  <c r="U205" i="5"/>
  <c r="U206" i="5"/>
  <c r="U200" i="5"/>
  <c r="U201" i="5"/>
  <c r="U197" i="5"/>
  <c r="U198" i="5"/>
  <c r="U199" i="5"/>
  <c r="U194" i="5"/>
  <c r="U195" i="5"/>
  <c r="U196" i="5"/>
  <c r="U191" i="5"/>
  <c r="U192" i="5"/>
  <c r="U193" i="5"/>
  <c r="U188" i="5"/>
  <c r="U189" i="5"/>
  <c r="U190" i="5"/>
  <c r="U183" i="5"/>
  <c r="U179" i="5"/>
  <c r="U180" i="5"/>
  <c r="U181" i="5"/>
  <c r="U182" i="5"/>
  <c r="U176" i="5"/>
  <c r="U177" i="5"/>
  <c r="U178" i="5"/>
  <c r="U172" i="5"/>
  <c r="U173" i="5"/>
  <c r="U168" i="5"/>
  <c r="U169" i="5"/>
  <c r="U170" i="5"/>
  <c r="U171" i="5"/>
  <c r="U164" i="5"/>
  <c r="U165" i="5"/>
  <c r="U160" i="5"/>
  <c r="U161" i="5"/>
  <c r="U162" i="5"/>
  <c r="U163" i="5"/>
  <c r="U156" i="5"/>
  <c r="U157" i="5"/>
  <c r="U158" i="5"/>
  <c r="U159" i="5"/>
  <c r="U140" i="5"/>
  <c r="U144" i="5"/>
  <c r="U145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26" i="5"/>
  <c r="T428" i="5"/>
  <c r="T429" i="5"/>
  <c r="T430" i="5"/>
  <c r="T434" i="5"/>
  <c r="T435" i="5"/>
  <c r="T436" i="5"/>
  <c r="T437" i="5"/>
  <c r="T438" i="5"/>
  <c r="T439" i="5"/>
  <c r="T440" i="5"/>
  <c r="T441" i="5"/>
  <c r="T442" i="5"/>
  <c r="T443" i="5"/>
  <c r="U136" i="5"/>
  <c r="U137" i="5"/>
  <c r="U133" i="5"/>
  <c r="U132" i="5"/>
  <c r="T211" i="5"/>
  <c r="T210" i="5"/>
  <c r="O203" i="5"/>
  <c r="O155" i="5"/>
  <c r="O154" i="5"/>
  <c r="O139" i="5"/>
  <c r="O138" i="5"/>
  <c r="O187" i="5"/>
  <c r="O186" i="5"/>
  <c r="O143" i="5"/>
  <c r="O142" i="5"/>
  <c r="T133" i="5"/>
  <c r="T136" i="5"/>
  <c r="T137" i="5"/>
  <c r="T140" i="5"/>
  <c r="T144" i="5"/>
  <c r="T145" i="5"/>
  <c r="T156" i="5"/>
  <c r="T157" i="5"/>
  <c r="T158" i="5"/>
  <c r="T159" i="5"/>
  <c r="T160" i="5"/>
  <c r="T161" i="5"/>
  <c r="T162" i="5"/>
  <c r="T163" i="5"/>
  <c r="T164" i="5"/>
  <c r="T165" i="5"/>
  <c r="T168" i="5"/>
  <c r="T169" i="5"/>
  <c r="T170" i="5"/>
  <c r="T171" i="5"/>
  <c r="T172" i="5"/>
  <c r="T173" i="5"/>
  <c r="T176" i="5"/>
  <c r="T177" i="5"/>
  <c r="T178" i="5"/>
  <c r="T179" i="5"/>
  <c r="T180" i="5"/>
  <c r="T181" i="5"/>
  <c r="T182" i="5"/>
  <c r="T183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4" i="5"/>
  <c r="T205" i="5"/>
  <c r="T206" i="5"/>
  <c r="T207" i="5"/>
  <c r="T208" i="5"/>
  <c r="T209" i="5"/>
  <c r="T212" i="5"/>
  <c r="T213" i="5"/>
  <c r="T214" i="5"/>
  <c r="T215" i="5"/>
  <c r="T216" i="5"/>
  <c r="T217" i="5"/>
  <c r="T220" i="5"/>
  <c r="T221" i="5"/>
  <c r="T222" i="5"/>
  <c r="T223" i="5"/>
  <c r="T224" i="5"/>
  <c r="T225" i="5"/>
  <c r="T231" i="5"/>
  <c r="T232" i="5"/>
  <c r="T132" i="5"/>
  <c r="J2" i="7"/>
  <c r="H2" i="7"/>
  <c r="M20" i="5"/>
  <c r="O20" i="5" s="1"/>
  <c r="O19" i="5"/>
  <c r="P20" i="5"/>
  <c r="W20" i="5" s="1"/>
  <c r="P23" i="5"/>
  <c r="W23" i="5" s="1"/>
  <c r="P22" i="5"/>
  <c r="W22" i="5" s="1"/>
  <c r="P24" i="5"/>
  <c r="W24" i="5" s="1"/>
  <c r="M23" i="5"/>
  <c r="O23" i="5" s="1"/>
  <c r="M441" i="5"/>
  <c r="O441" i="5" s="1"/>
  <c r="M24" i="5"/>
  <c r="O24" i="5" s="1"/>
  <c r="M22" i="5"/>
  <c r="O22" i="5" s="1"/>
  <c r="M21" i="5"/>
  <c r="O21" i="5" s="1"/>
  <c r="T21" i="5" s="1"/>
  <c r="M25" i="5"/>
  <c r="O25" i="5" s="1"/>
  <c r="T25" i="5" s="1"/>
  <c r="M26" i="5"/>
  <c r="O26" i="5" s="1"/>
  <c r="T26" i="5" s="1"/>
  <c r="O432" i="5"/>
  <c r="O434" i="5"/>
  <c r="O426" i="5"/>
  <c r="O428" i="5"/>
  <c r="O427" i="5"/>
  <c r="O431" i="5"/>
  <c r="O433" i="5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M443" i="5"/>
  <c r="O443" i="5" s="1"/>
  <c r="M435" i="5"/>
  <c r="O435" i="5" s="1"/>
  <c r="M437" i="5"/>
  <c r="O437" i="5" s="1"/>
  <c r="M439" i="5"/>
  <c r="O439" i="5" s="1"/>
  <c r="M416" i="5"/>
  <c r="O416" i="5" s="1"/>
  <c r="M436" i="5"/>
  <c r="O436" i="5" s="1"/>
  <c r="M438" i="5"/>
  <c r="O438" i="5" s="1"/>
  <c r="M440" i="5"/>
  <c r="O440" i="5" s="1"/>
  <c r="M442" i="5"/>
  <c r="O442" i="5" s="1"/>
  <c r="R26" i="5" l="1"/>
  <c r="P26" i="5" s="1"/>
  <c r="W26" i="5" s="1"/>
  <c r="R25" i="5"/>
  <c r="P25" i="5" s="1"/>
  <c r="W25" i="5" s="1"/>
  <c r="R21" i="5"/>
  <c r="P21" i="5" s="1"/>
  <c r="W21" i="5" s="1"/>
  <c r="J56" i="7" l="1"/>
  <c r="J57" i="7"/>
  <c r="J60" i="7"/>
  <c r="J61" i="7"/>
  <c r="J64" i="7"/>
  <c r="J69" i="7"/>
  <c r="J75" i="7"/>
  <c r="H54" i="7"/>
  <c r="J54" i="7" s="1"/>
  <c r="H55" i="7"/>
  <c r="J55" i="7" s="1"/>
  <c r="H56" i="7"/>
  <c r="H57" i="7"/>
  <c r="H58" i="7"/>
  <c r="J58" i="7" s="1"/>
  <c r="H59" i="7"/>
  <c r="J59" i="7" s="1"/>
  <c r="H60" i="7"/>
  <c r="H61" i="7"/>
  <c r="H62" i="7"/>
  <c r="J62" i="7" s="1"/>
  <c r="H63" i="7"/>
  <c r="J63" i="7" s="1"/>
  <c r="H64" i="7"/>
  <c r="H65" i="7"/>
  <c r="J65" i="7" s="1"/>
  <c r="H66" i="7"/>
  <c r="J66" i="7" s="1"/>
  <c r="H67" i="7"/>
  <c r="J67" i="7" s="1"/>
  <c r="H68" i="7"/>
  <c r="J68" i="7" s="1"/>
  <c r="H69" i="7"/>
  <c r="H70" i="7"/>
  <c r="J70" i="7" s="1"/>
  <c r="H71" i="7"/>
  <c r="J71" i="7" s="1"/>
  <c r="H72" i="7"/>
  <c r="J72" i="7" s="1"/>
  <c r="H73" i="7"/>
  <c r="J73" i="7" s="1"/>
  <c r="H74" i="7"/>
  <c r="J74" i="7" s="1"/>
  <c r="H75" i="7"/>
  <c r="M396" i="5"/>
  <c r="O396" i="5" s="1"/>
  <c r="M404" i="5"/>
  <c r="O404" i="5" s="1"/>
  <c r="M390" i="5"/>
  <c r="O390" i="5" s="1"/>
  <c r="M398" i="5"/>
  <c r="O398" i="5" s="1"/>
  <c r="M394" i="5"/>
  <c r="O394" i="5" s="1"/>
  <c r="M388" i="5"/>
  <c r="O388" i="5" s="1"/>
  <c r="M392" i="5"/>
  <c r="O392" i="5" s="1"/>
  <c r="M400" i="5"/>
  <c r="O400" i="5" s="1"/>
  <c r="M384" i="5"/>
  <c r="O384" i="5" s="1"/>
  <c r="M386" i="5"/>
  <c r="O386" i="5" s="1"/>
  <c r="M402" i="5"/>
  <c r="O402" i="5" s="1"/>
  <c r="M395" i="5"/>
  <c r="O395" i="5" s="1"/>
  <c r="M403" i="5"/>
  <c r="O403" i="5" s="1"/>
  <c r="M389" i="5"/>
  <c r="O389" i="5" s="1"/>
  <c r="M397" i="5"/>
  <c r="O397" i="5" s="1"/>
  <c r="M393" i="5"/>
  <c r="O393" i="5" s="1"/>
  <c r="M387" i="5"/>
  <c r="O387" i="5" s="1"/>
  <c r="M391" i="5"/>
  <c r="O391" i="5" s="1"/>
  <c r="M399" i="5"/>
  <c r="O399" i="5" s="1"/>
  <c r="M383" i="5"/>
  <c r="O383" i="5" s="1"/>
  <c r="M385" i="5"/>
  <c r="O385" i="5" s="1"/>
  <c r="M401" i="5"/>
  <c r="O401" i="5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J29" i="7"/>
  <c r="H29" i="7"/>
  <c r="H28" i="7"/>
  <c r="J28" i="7" s="1"/>
  <c r="O199" i="5"/>
  <c r="O171" i="5"/>
  <c r="O183" i="5"/>
  <c r="O159" i="5"/>
  <c r="O223" i="5"/>
  <c r="O207" i="5"/>
  <c r="O163" i="5"/>
  <c r="O191" i="5"/>
  <c r="O195" i="5"/>
  <c r="O179" i="5"/>
  <c r="O215" i="5"/>
  <c r="O198" i="5"/>
  <c r="O202" i="5"/>
  <c r="O146" i="5"/>
  <c r="O170" i="5"/>
  <c r="O182" i="5"/>
  <c r="O174" i="5"/>
  <c r="O226" i="5"/>
  <c r="O134" i="5"/>
  <c r="O158" i="5"/>
  <c r="O222" i="5"/>
  <c r="O233" i="5"/>
  <c r="O206" i="5"/>
  <c r="O162" i="5"/>
  <c r="O166" i="5"/>
  <c r="O190" i="5"/>
  <c r="O194" i="5"/>
  <c r="O178" i="5"/>
  <c r="O214" i="5"/>
  <c r="O153" i="5"/>
  <c r="O217" i="5"/>
  <c r="O229" i="5"/>
  <c r="O185" i="5"/>
  <c r="O141" i="5"/>
  <c r="O137" i="5"/>
  <c r="O197" i="5"/>
  <c r="O201" i="5"/>
  <c r="O145" i="5"/>
  <c r="O169" i="5"/>
  <c r="O181" i="5"/>
  <c r="O173" i="5"/>
  <c r="O225" i="5"/>
  <c r="O133" i="5"/>
  <c r="O157" i="5"/>
  <c r="O221" i="5"/>
  <c r="O232" i="5"/>
  <c r="O205" i="5"/>
  <c r="O161" i="5"/>
  <c r="O165" i="5"/>
  <c r="O189" i="5"/>
  <c r="O193" i="5"/>
  <c r="O177" i="5"/>
  <c r="O213" i="5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O152" i="5"/>
  <c r="O216" i="5"/>
  <c r="O228" i="5"/>
  <c r="O184" i="5"/>
  <c r="O140" i="5"/>
  <c r="O136" i="5"/>
  <c r="O196" i="5"/>
  <c r="O200" i="5"/>
  <c r="O144" i="5"/>
  <c r="O168" i="5"/>
  <c r="O180" i="5"/>
  <c r="O172" i="5"/>
  <c r="O224" i="5"/>
  <c r="O132" i="5"/>
  <c r="O156" i="5"/>
  <c r="O220" i="5"/>
  <c r="O231" i="5"/>
  <c r="O204" i="5"/>
  <c r="O160" i="5"/>
  <c r="O164" i="5"/>
  <c r="O188" i="5"/>
  <c r="O192" i="5"/>
  <c r="O176" i="5"/>
  <c r="O212" i="5"/>
  <c r="Q22" i="5" l="1"/>
  <c r="V22" i="5" s="1"/>
  <c r="Q24" i="5"/>
  <c r="V24" i="5" s="1"/>
  <c r="Q23" i="5"/>
  <c r="V23" i="5" s="1"/>
  <c r="Q26" i="5"/>
  <c r="V26" i="5" s="1"/>
  <c r="Q25" i="5"/>
  <c r="V25" i="5" s="1"/>
  <c r="Q21" i="5"/>
  <c r="V21" i="5" s="1"/>
  <c r="Q20" i="5"/>
  <c r="V20" i="5" s="1"/>
  <c r="W4" i="5"/>
  <c r="S4" i="5"/>
  <c r="U4" i="5"/>
</calcChain>
</file>

<file path=xl/sharedStrings.xml><?xml version="1.0" encoding="utf-8"?>
<sst xmlns="http://schemas.openxmlformats.org/spreadsheetml/2006/main" count="4970" uniqueCount="1536">
  <si>
    <t xml:space="preserve">Parceiro </t>
  </si>
  <si>
    <t xml:space="preserve">Seguradora </t>
  </si>
  <si>
    <t xml:space="preserve">Munícipio </t>
  </si>
  <si>
    <t>idMunicipio</t>
  </si>
  <si>
    <t>UF</t>
  </si>
  <si>
    <t>idUF</t>
  </si>
  <si>
    <t>CEP</t>
  </si>
  <si>
    <t xml:space="preserve">Área (HA)  </t>
  </si>
  <si>
    <t xml:space="preserve">Vlr saca </t>
  </si>
  <si>
    <t>Produtividade Esperada  (kg/ha)</t>
  </si>
  <si>
    <t>Peso da Saca</t>
  </si>
  <si>
    <t xml:space="preserve">Produtividade Esperada </t>
  </si>
  <si>
    <t>NC</t>
  </si>
  <si>
    <t xml:space="preserve">Produtividade Garantida </t>
  </si>
  <si>
    <t>LMGA BÁSICA - R$</t>
  </si>
  <si>
    <t>PRÊMIO BÁSICA - R$</t>
  </si>
  <si>
    <t>LMGA REPLANTIO - R$</t>
  </si>
  <si>
    <t>PRÊMIO REPLANTIO - R$</t>
  </si>
  <si>
    <t>LMGA TOTAL (BÁS + REP) - R$</t>
  </si>
  <si>
    <t>PRÊMIO TOTAL (BAS + REP) - R$</t>
  </si>
  <si>
    <t>TAXA BÁS %</t>
  </si>
  <si>
    <t>TAX REPL %</t>
  </si>
  <si>
    <t>REVISÃO PAULA 27/DEZ</t>
  </si>
  <si>
    <t xml:space="preserve">CAMDA </t>
  </si>
  <si>
    <t xml:space="preserve">SANCOR </t>
  </si>
  <si>
    <t xml:space="preserve">Palmital </t>
  </si>
  <si>
    <t>SP</t>
  </si>
  <si>
    <t>19978-899</t>
  </si>
  <si>
    <t xml:space="preserve">Salto Grande </t>
  </si>
  <si>
    <t>19929-899</t>
  </si>
  <si>
    <t xml:space="preserve">Santa Cruz do Rio Pardo </t>
  </si>
  <si>
    <t>18919-899</t>
  </si>
  <si>
    <t xml:space="preserve">São Pedro do Turvo </t>
  </si>
  <si>
    <t>18944-899</t>
  </si>
  <si>
    <t>SWISS RE</t>
  </si>
  <si>
    <t>N/A</t>
  </si>
  <si>
    <t>OK</t>
  </si>
  <si>
    <t xml:space="preserve">TOKIO MARINE </t>
  </si>
  <si>
    <t xml:space="preserve">CNA </t>
  </si>
  <si>
    <t xml:space="preserve">Água Fria de Goiás </t>
  </si>
  <si>
    <t>GO</t>
  </si>
  <si>
    <t xml:space="preserve">Alexânia </t>
  </si>
  <si>
    <t xml:space="preserve">Anicuns </t>
  </si>
  <si>
    <t xml:space="preserve">Bela Vista de Goiás </t>
  </si>
  <si>
    <t xml:space="preserve">Bom Jesus do Goiás </t>
  </si>
  <si>
    <t xml:space="preserve">Britânia </t>
  </si>
  <si>
    <t xml:space="preserve">Caiaponia </t>
  </si>
  <si>
    <t xml:space="preserve">Chapadão do Ceu </t>
  </si>
  <si>
    <t xml:space="preserve">Cristalina </t>
  </si>
  <si>
    <t xml:space="preserve">Doverlândia </t>
  </si>
  <si>
    <t xml:space="preserve">Itaberai </t>
  </si>
  <si>
    <t xml:space="preserve">Jataí </t>
  </si>
  <si>
    <t xml:space="preserve">Joviânia </t>
  </si>
  <si>
    <t xml:space="preserve">Jussara </t>
  </si>
  <si>
    <t xml:space="preserve">Mineiros </t>
  </si>
  <si>
    <t xml:space="preserve">Montividiu </t>
  </si>
  <si>
    <t xml:space="preserve">Morrinhos </t>
  </si>
  <si>
    <t xml:space="preserve">Niquelândia </t>
  </si>
  <si>
    <t xml:space="preserve">Paraúna </t>
  </si>
  <si>
    <t xml:space="preserve">Porangatu </t>
  </si>
  <si>
    <t xml:space="preserve">Rio Verde </t>
  </si>
  <si>
    <t xml:space="preserve">Rubiataba </t>
  </si>
  <si>
    <t xml:space="preserve">Santa Helena </t>
  </si>
  <si>
    <t xml:space="preserve">São João d'Aliança </t>
  </si>
  <si>
    <t xml:space="preserve">São Miguel do Araguai </t>
  </si>
  <si>
    <t xml:space="preserve">Silvânia </t>
  </si>
  <si>
    <t>NÃO APRESENTAR</t>
  </si>
  <si>
    <t>Santa Helena de Goiás</t>
  </si>
  <si>
    <t xml:space="preserve">SERRA MAR </t>
  </si>
  <si>
    <t xml:space="preserve">Bananal </t>
  </si>
  <si>
    <t>12850-000</t>
  </si>
  <si>
    <t xml:space="preserve">Cruzeiro </t>
  </si>
  <si>
    <t>12759-899</t>
  </si>
  <si>
    <t xml:space="preserve">Cunha </t>
  </si>
  <si>
    <t>12530-000</t>
  </si>
  <si>
    <t xml:space="preserve">Guaratinguetá </t>
  </si>
  <si>
    <t>12524-899</t>
  </si>
  <si>
    <t xml:space="preserve">Lagoinha </t>
  </si>
  <si>
    <t>12130‑000</t>
  </si>
  <si>
    <t xml:space="preserve">Lorena </t>
  </si>
  <si>
    <t>12614-899</t>
  </si>
  <si>
    <t xml:space="preserve">Pindamonhangaba </t>
  </si>
  <si>
    <t>12449-899</t>
  </si>
  <si>
    <t xml:space="preserve">Roseira </t>
  </si>
  <si>
    <t>12580-000</t>
  </si>
  <si>
    <t xml:space="preserve">São José do Barreiro </t>
  </si>
  <si>
    <t>12830-000</t>
  </si>
  <si>
    <t xml:space="preserve">São Luiz do Paraitinga </t>
  </si>
  <si>
    <t>12140-000</t>
  </si>
  <si>
    <t xml:space="preserve">Taubaté </t>
  </si>
  <si>
    <t>12119-899</t>
  </si>
  <si>
    <t>45,500.00</t>
  </si>
  <si>
    <t>218,400.00</t>
  </si>
  <si>
    <t>30,755.00</t>
  </si>
  <si>
    <t>SOLIDITÉ</t>
  </si>
  <si>
    <t xml:space="preserve">Anaurilândia </t>
  </si>
  <si>
    <t>MS</t>
  </si>
  <si>
    <t>79770-000</t>
  </si>
  <si>
    <t xml:space="preserve">Ourinhos </t>
  </si>
  <si>
    <t>19919-899</t>
  </si>
  <si>
    <t xml:space="preserve">Porto Alegre do Norte </t>
  </si>
  <si>
    <t>MT</t>
  </si>
  <si>
    <t>78655-000</t>
  </si>
  <si>
    <t xml:space="preserve">Santa Maria das Barreiras </t>
  </si>
  <si>
    <t>PA</t>
  </si>
  <si>
    <t>68565-000</t>
  </si>
  <si>
    <t xml:space="preserve">Sorriso </t>
  </si>
  <si>
    <t>78898-899</t>
  </si>
  <si>
    <t>OK (não estava liberado 70%)</t>
  </si>
  <si>
    <t>OK (sem municipio na swiss)</t>
  </si>
  <si>
    <t xml:space="preserve">AGROMAIS </t>
  </si>
  <si>
    <t xml:space="preserve">Patrocínio </t>
  </si>
  <si>
    <t xml:space="preserve">MG </t>
  </si>
  <si>
    <t>38748-899</t>
  </si>
  <si>
    <t xml:space="preserve">Produtividade Garantida  (kg/ha) </t>
  </si>
  <si>
    <t>%</t>
  </si>
  <si>
    <t>Produtividade Garantida (%)</t>
  </si>
  <si>
    <t>LMGA BÁSICA</t>
  </si>
  <si>
    <t>PRÊMIO BÁSICA</t>
  </si>
  <si>
    <t>LMGA REPLANTIO</t>
  </si>
  <si>
    <t>PRÊMIO DO REPLANTIO</t>
  </si>
  <si>
    <t>LMGA TOTAL (BÁSI + REPLANTIO)</t>
  </si>
  <si>
    <t xml:space="preserve">Prêmio com replantio </t>
  </si>
  <si>
    <t xml:space="preserve">Rio Verde (GO) </t>
  </si>
  <si>
    <t xml:space="preserve">Jataí (GO) </t>
  </si>
  <si>
    <t xml:space="preserve">Montividiu (GO) </t>
  </si>
  <si>
    <t xml:space="preserve">Mineiros (GO) </t>
  </si>
  <si>
    <t xml:space="preserve">Cristalina (GO) </t>
  </si>
  <si>
    <t xml:space="preserve">Chapadão do Ceu (GO) </t>
  </si>
  <si>
    <t xml:space="preserve">Paraúna (GO)  </t>
  </si>
  <si>
    <t xml:space="preserve">Silvânia (GO) </t>
  </si>
  <si>
    <t xml:space="preserve">Santa Helena (GO) </t>
  </si>
  <si>
    <t xml:space="preserve">Bom Jesus do Goias (GO) </t>
  </si>
  <si>
    <t xml:space="preserve">Caiaponia (GO) </t>
  </si>
  <si>
    <t xml:space="preserve">Água Fria de Goias (GO) </t>
  </si>
  <si>
    <t xml:space="preserve">São João d'Aliança (GO) </t>
  </si>
  <si>
    <t xml:space="preserve">Itaberai (GO) </t>
  </si>
  <si>
    <t xml:space="preserve">Joviânia (GO) </t>
  </si>
  <si>
    <t xml:space="preserve">Doverlândia (GO) </t>
  </si>
  <si>
    <t xml:space="preserve">Bela Vista de Goias (GO) </t>
  </si>
  <si>
    <t xml:space="preserve">Niquelândia (GO) </t>
  </si>
  <si>
    <t xml:space="preserve">Morrinhos (GO) </t>
  </si>
  <si>
    <t xml:space="preserve">Alexânia (GO) </t>
  </si>
  <si>
    <t xml:space="preserve">Anicuns (GO) </t>
  </si>
  <si>
    <t xml:space="preserve">Jussara (GO) </t>
  </si>
  <si>
    <t xml:space="preserve">São Miguel do Araguai (GO) </t>
  </si>
  <si>
    <t xml:space="preserve">Rubiataba (GO) </t>
  </si>
  <si>
    <t xml:space="preserve">Britânia (GO) </t>
  </si>
  <si>
    <t xml:space="preserve">Porangatu (GO) </t>
  </si>
  <si>
    <t xml:space="preserve">Pindamonhangaba (SP) 12449-899 </t>
  </si>
  <si>
    <t>Taubaté (SP) 12119-899</t>
  </si>
  <si>
    <t>Guaratinguetá (SP) 12524-899</t>
  </si>
  <si>
    <t>Roseira (SP) 12580-000</t>
  </si>
  <si>
    <t xml:space="preserve">Lorena (SP) 12614-899 </t>
  </si>
  <si>
    <t>Cunha (SP) 12530-000</t>
  </si>
  <si>
    <t>Lagoinha (SP) 12130‑000</t>
  </si>
  <si>
    <t>São José do Barreiro (SP) 12830-000</t>
  </si>
  <si>
    <t>Bananal (SP) 12850-000</t>
  </si>
  <si>
    <t>Cruzeiro (SP) 12759-899</t>
  </si>
  <si>
    <t xml:space="preserve">São Luiz do Paraitinga (SP) 12140-000 </t>
  </si>
  <si>
    <t>30,761.00</t>
  </si>
  <si>
    <t>6,007.00</t>
  </si>
  <si>
    <t>6,008.00</t>
  </si>
  <si>
    <t>Sorriso (MT) 78898-899</t>
  </si>
  <si>
    <t>Anaurilândia (MS) 79770-000</t>
  </si>
  <si>
    <t>Ourinhos (SP) 19919-899</t>
  </si>
  <si>
    <t>Porto Alegre do Norte (MT) 78655-000</t>
  </si>
  <si>
    <t>Santa Maria das Barreiras (PA) 68565-000</t>
  </si>
  <si>
    <t xml:space="preserve">Água Fria de Goias </t>
  </si>
  <si>
    <t xml:space="preserve">Bela Vista de Goias </t>
  </si>
  <si>
    <t xml:space="preserve">Bom Jesus do Goias </t>
  </si>
  <si>
    <t>nomeMunicipio</t>
  </si>
  <si>
    <t>IdMunicipio</t>
  </si>
  <si>
    <t>Abadia dos Dourados</t>
  </si>
  <si>
    <t>Abadiânia</t>
  </si>
  <si>
    <t>Abatiá</t>
  </si>
  <si>
    <t>Abdon Batista</t>
  </si>
  <si>
    <t>Abelardo Luz</t>
  </si>
  <si>
    <t>Abreulândia</t>
  </si>
  <si>
    <t>Aceguá</t>
  </si>
  <si>
    <t>Acreúna</t>
  </si>
  <si>
    <t>Agrolândia</t>
  </si>
  <si>
    <t>Água Boa</t>
  </si>
  <si>
    <t>Água Comprida</t>
  </si>
  <si>
    <t>Água Doce</t>
  </si>
  <si>
    <t>Água Fria de Goiás</t>
  </si>
  <si>
    <t>Água Santa</t>
  </si>
  <si>
    <t>Aguaí</t>
  </si>
  <si>
    <t>Aguanil</t>
  </si>
  <si>
    <t>Águas de Santa Bárbara</t>
  </si>
  <si>
    <t>Agudo</t>
  </si>
  <si>
    <t>Agudos</t>
  </si>
  <si>
    <t>Aiuruoca</t>
  </si>
  <si>
    <t>Ajuricaba</t>
  </si>
  <si>
    <t>Alegrete</t>
  </si>
  <si>
    <t>Alexânia</t>
  </si>
  <si>
    <t>Aliança do Tocantins</t>
  </si>
  <si>
    <t>Almirante Tamandaré do Sul</t>
  </si>
  <si>
    <t>Aloândia</t>
  </si>
  <si>
    <t>Altair</t>
  </si>
  <si>
    <t>Altamira do Paraná</t>
  </si>
  <si>
    <t>Altinópolis</t>
  </si>
  <si>
    <t>Alto Alegre</t>
  </si>
  <si>
    <t>Alto Araguaia</t>
  </si>
  <si>
    <t>Alto Boa Vista</t>
  </si>
  <si>
    <t>Alto Garças</t>
  </si>
  <si>
    <t>Alto Paraíso</t>
  </si>
  <si>
    <t>Alto Paraíso de Goiás</t>
  </si>
  <si>
    <t>Alto Paraná</t>
  </si>
  <si>
    <t>Alto Piquiri</t>
  </si>
  <si>
    <t>Alto Taquari</t>
  </si>
  <si>
    <t>Altônia</t>
  </si>
  <si>
    <t>Alvorada</t>
  </si>
  <si>
    <t>Alvorada do Sul</t>
  </si>
  <si>
    <t>Amambai</t>
  </si>
  <si>
    <t>Amaporã</t>
  </si>
  <si>
    <t>Amaral Ferrador</t>
  </si>
  <si>
    <t>Amaralina</t>
  </si>
  <si>
    <t>Amorinópolis</t>
  </si>
  <si>
    <t>Ampére</t>
  </si>
  <si>
    <t>Anahy</t>
  </si>
  <si>
    <t>Analândia</t>
  </si>
  <si>
    <t>Anápolis</t>
  </si>
  <si>
    <t>Anastácio</t>
  </si>
  <si>
    <t>Anaurilândia</t>
  </si>
  <si>
    <t>Andirá</t>
  </si>
  <si>
    <t>André da Rocha</t>
  </si>
  <si>
    <t>Angatuba</t>
  </si>
  <si>
    <t>Angélica</t>
  </si>
  <si>
    <t>Ângulo</t>
  </si>
  <si>
    <t>Anhumas</t>
  </si>
  <si>
    <t>Anicuns</t>
  </si>
  <si>
    <t>Anita Garibaldi</t>
  </si>
  <si>
    <t>Antônio João</t>
  </si>
  <si>
    <t>Antônio Olinto</t>
  </si>
  <si>
    <t>Aparecida do Rio Doce</t>
  </si>
  <si>
    <t>Aparecida do Taboado</t>
  </si>
  <si>
    <t>Aporé</t>
  </si>
  <si>
    <t>Apucarana</t>
  </si>
  <si>
    <t>Araçatuba</t>
  </si>
  <si>
    <t>Aragarças</t>
  </si>
  <si>
    <t>Araguacema</t>
  </si>
  <si>
    <t>Araguaçu</t>
  </si>
  <si>
    <t>Araguari</t>
  </si>
  <si>
    <t>Aral Moreira</t>
  </si>
  <si>
    <t>Arambaré</t>
  </si>
  <si>
    <t>Aramina</t>
  </si>
  <si>
    <t>Arandu</t>
  </si>
  <si>
    <t>Arapongas</t>
  </si>
  <si>
    <t>Arapoti</t>
  </si>
  <si>
    <t>Arapuã</t>
  </si>
  <si>
    <t>Araranguá</t>
  </si>
  <si>
    <t>Araras</t>
  </si>
  <si>
    <t>Araruna</t>
  </si>
  <si>
    <t>Aratiba</t>
  </si>
  <si>
    <t>Araucária</t>
  </si>
  <si>
    <t>Araxá</t>
  </si>
  <si>
    <t>Arealva</t>
  </si>
  <si>
    <t>Ariranha do Ivaí</t>
  </si>
  <si>
    <t>Arroio do Padre</t>
  </si>
  <si>
    <t>Arroio dos Ratos</t>
  </si>
  <si>
    <t>Arroio Grande</t>
  </si>
  <si>
    <t>Arvorezinha</t>
  </si>
  <si>
    <t>Assaí</t>
  </si>
  <si>
    <t>Assis</t>
  </si>
  <si>
    <t>Assis Chateaubriand</t>
  </si>
  <si>
    <t>Astorga</t>
  </si>
  <si>
    <t>Atalaia</t>
  </si>
  <si>
    <t>Atibaia</t>
  </si>
  <si>
    <t>Augusto Pestana</t>
  </si>
  <si>
    <t>Áurea</t>
  </si>
  <si>
    <t>Avanhandava</t>
  </si>
  <si>
    <t>Avaré</t>
  </si>
  <si>
    <t>Bagé</t>
  </si>
  <si>
    <t>Baliza</t>
  </si>
  <si>
    <t>Balsa Nova</t>
  </si>
  <si>
    <t>Bambuí</t>
  </si>
  <si>
    <t>Bananal</t>
  </si>
  <si>
    <t>Bandeirantes</t>
  </si>
  <si>
    <t>Barão de Antonina</t>
  </si>
  <si>
    <t>Barbosa Ferraz</t>
  </si>
  <si>
    <t>Bariri</t>
  </si>
  <si>
    <t>Barra do Garças</t>
  </si>
  <si>
    <t>Barra do Jacaré</t>
  </si>
  <si>
    <t>Barra do Quaraí</t>
  </si>
  <si>
    <t>Barra do Ribeiro</t>
  </si>
  <si>
    <t>Barracão</t>
  </si>
  <si>
    <t>Barretos</t>
  </si>
  <si>
    <t>Barrinha</t>
  </si>
  <si>
    <t>Barro Alto</t>
  </si>
  <si>
    <t>Barros Cassal</t>
  </si>
  <si>
    <t>Bataguassu</t>
  </si>
  <si>
    <t>Batayporã</t>
  </si>
  <si>
    <t>Bauru</t>
  </si>
  <si>
    <t>Bebedouro</t>
  </si>
  <si>
    <t>Bela Vista</t>
  </si>
  <si>
    <t>Bela Vista da Caroba</t>
  </si>
  <si>
    <t>Bela Vista de Goiás</t>
  </si>
  <si>
    <t>Bela Vista do Paraíso</t>
  </si>
  <si>
    <t>Bela Vista do Toldo</t>
  </si>
  <si>
    <t>Bento de Abreu</t>
  </si>
  <si>
    <t>Bernardino de Campos</t>
  </si>
  <si>
    <t>Bilac</t>
  </si>
  <si>
    <t>Birigui</t>
  </si>
  <si>
    <t>Bituruna</t>
  </si>
  <si>
    <t>Boa Esperança</t>
  </si>
  <si>
    <t>Boa Esperança do Iguaçu</t>
  </si>
  <si>
    <t>Boa Ventura de São Roque</t>
  </si>
  <si>
    <t>Boa Vista da Aparecida</t>
  </si>
  <si>
    <t>Boa Vista das Missões</t>
  </si>
  <si>
    <t>Boa Vista do Cadeado</t>
  </si>
  <si>
    <t>Boa Vista do Incra</t>
  </si>
  <si>
    <t>Bocaina</t>
  </si>
  <si>
    <t>Bodoquena</t>
  </si>
  <si>
    <t>Boituva</t>
  </si>
  <si>
    <t>Bom Despacho</t>
  </si>
  <si>
    <t>Bom Jardim de Goiás</t>
  </si>
  <si>
    <t>Bom Jesus</t>
  </si>
  <si>
    <t>Bom Jesus do Araguaia</t>
  </si>
  <si>
    <t>Bom Jesus do Goiás</t>
  </si>
  <si>
    <t>Bom Jesus do Sul</t>
  </si>
  <si>
    <t>Bom Retiro</t>
  </si>
  <si>
    <t>Bom Sucesso</t>
  </si>
  <si>
    <t>Bom Sucesso do Sul</t>
  </si>
  <si>
    <t>Bonfinópolis</t>
  </si>
  <si>
    <t>Bonfinópolis de Minas</t>
  </si>
  <si>
    <t>Bonito</t>
  </si>
  <si>
    <t>Bonópolis</t>
  </si>
  <si>
    <t>Boqueirão do Leão</t>
  </si>
  <si>
    <t>Boracéia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</si>
  <si>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</si>
  <si>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</si>
  <si>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</si>
  <si>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</si>
  <si>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</si>
  <si>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</si>
  <si>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</si>
  <si>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</si>
  <si>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</si>
  <si>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</si>
  <si>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Brasnorte</t>
  </si>
  <si>
    <t>Brejo Alegre</t>
  </si>
  <si>
    <t>Britânia</t>
  </si>
  <si>
    <t>Brotas</t>
  </si>
  <si>
    <t>Brunópolis</t>
  </si>
  <si>
    <t>Buri</t>
  </si>
  <si>
    <t>Buritama</t>
  </si>
  <si>
    <t>Buriti Alegre</t>
  </si>
  <si>
    <t>Buritis</t>
  </si>
  <si>
    <t>Buritizeiro</t>
  </si>
  <si>
    <t>Butiá</t>
  </si>
  <si>
    <t>Caarapó</t>
  </si>
  <si>
    <t>Cabeceira Grande</t>
  </si>
  <si>
    <t>Cabeceiras</t>
  </si>
  <si>
    <t>Cabo Verde</t>
  </si>
  <si>
    <t>Caçador</t>
  </si>
  <si>
    <t>Caçapava do Sul</t>
  </si>
  <si>
    <t>Cacequi</t>
  </si>
  <si>
    <t>Cachoeira do Sul</t>
  </si>
  <si>
    <t>Cachoeira Dourada</t>
  </si>
  <si>
    <t>Cacique Doble</t>
  </si>
  <si>
    <t>Caçu</t>
  </si>
  <si>
    <t>Cafeara</t>
  </si>
  <si>
    <t>Cafelândia</t>
  </si>
  <si>
    <t>Cafezal do Sul</t>
  </si>
  <si>
    <t>Caiapônia</t>
  </si>
  <si>
    <t>Caibaté</t>
  </si>
  <si>
    <t>Caldas</t>
  </si>
  <si>
    <t>Caldas Novas</t>
  </si>
  <si>
    <t>Califórnia</t>
  </si>
  <si>
    <t>Camapuã</t>
  </si>
  <si>
    <t>Camaquã</t>
  </si>
  <si>
    <t>Camargo</t>
  </si>
  <si>
    <t>Cambará</t>
  </si>
  <si>
    <t>Cambé</t>
  </si>
  <si>
    <t>Cambira</t>
  </si>
  <si>
    <t>Campanha</t>
  </si>
  <si>
    <t>Campestre da Serra</t>
  </si>
  <si>
    <t>Campestre de Goiás</t>
  </si>
  <si>
    <t>Campina da Lagoa</t>
  </si>
  <si>
    <t>Campina do Monte Alegre</t>
  </si>
  <si>
    <t>Campina do Simão</t>
  </si>
  <si>
    <t>Campina Verde</t>
  </si>
  <si>
    <t>Campinápolis</t>
  </si>
  <si>
    <t>Campo Alegre de Goiás</t>
  </si>
  <si>
    <t>Campo Belo do Sul</t>
  </si>
  <si>
    <t>Campo Bonito</t>
  </si>
  <si>
    <t>Campo do Tenente</t>
  </si>
  <si>
    <t>Campo Erê</t>
  </si>
  <si>
    <t>Campo Florido</t>
  </si>
  <si>
    <t>Campo Grande</t>
  </si>
  <si>
    <t>Campo Largo</t>
  </si>
  <si>
    <t>Campo Magro</t>
  </si>
  <si>
    <t>Campo Mourão</t>
  </si>
  <si>
    <t>Campo Novo</t>
  </si>
  <si>
    <t>Campo Novo do Parecis</t>
  </si>
  <si>
    <t>Campo Verde</t>
  </si>
  <si>
    <t>Campos Borges</t>
  </si>
  <si>
    <t>Campos Gerais</t>
  </si>
  <si>
    <t>Campos Novos</t>
  </si>
  <si>
    <t>Campos Novos Paulista</t>
  </si>
  <si>
    <t>Canabrava do Norte</t>
  </si>
  <si>
    <t>Canápolis</t>
  </si>
  <si>
    <t>Canarana</t>
  </si>
  <si>
    <t>Candelária</t>
  </si>
  <si>
    <t>Cândido de Abreu</t>
  </si>
  <si>
    <t>Cândido Mota</t>
  </si>
  <si>
    <t>Candiota</t>
  </si>
  <si>
    <t>Candói</t>
  </si>
  <si>
    <t>Canguçu</t>
  </si>
  <si>
    <t>Canitar</t>
  </si>
  <si>
    <t>Canoinhas</t>
  </si>
  <si>
    <t>Cantagalo</t>
  </si>
  <si>
    <t>Capanema</t>
  </si>
  <si>
    <t>Capão Alto</t>
  </si>
  <si>
    <t>Capão Bonito</t>
  </si>
  <si>
    <t>Capão Bonito do Sul</t>
  </si>
  <si>
    <t>Capão do Cipó</t>
  </si>
  <si>
    <t>Capão do Leão</t>
  </si>
  <si>
    <t>Capinópolis</t>
  </si>
  <si>
    <t>Capinzal</t>
  </si>
  <si>
    <t>Capitão Leônidas Marques</t>
  </si>
  <si>
    <t>Capivari</t>
  </si>
  <si>
    <t>Capivari do Sul</t>
  </si>
  <si>
    <t>Carambeí</t>
  </si>
  <si>
    <t>Carandaí</t>
  </si>
  <si>
    <t>Carazinho</t>
  </si>
  <si>
    <t>Cardoso</t>
  </si>
  <si>
    <t>Cariri do Tocantins</t>
  </si>
  <si>
    <t>Carlópolis</t>
  </si>
  <si>
    <t>Carlos Gomes</t>
  </si>
  <si>
    <t>Carmo da Cachoeira</t>
  </si>
  <si>
    <t>Carmo de Minas</t>
  </si>
  <si>
    <t>Carrancas</t>
  </si>
  <si>
    <t>Casa Branca</t>
  </si>
  <si>
    <t>Casca</t>
  </si>
  <si>
    <t>Cascavel</t>
  </si>
  <si>
    <t>Caseiros</t>
  </si>
  <si>
    <t>Cássia</t>
  </si>
  <si>
    <t>Cassilândia</t>
  </si>
  <si>
    <t>Castelândia</t>
  </si>
  <si>
    <t>Castro</t>
  </si>
  <si>
    <t>Catalão</t>
  </si>
  <si>
    <t>Catanduvas</t>
  </si>
  <si>
    <t>Catuípe</t>
  </si>
  <si>
    <t>Centenário</t>
  </si>
  <si>
    <t>Centenário do Sul</t>
  </si>
  <si>
    <t>Centralina</t>
  </si>
  <si>
    <t>Cerqueira César</t>
  </si>
  <si>
    <t>Cerrito</t>
  </si>
  <si>
    <t>Cerro Branco</t>
  </si>
  <si>
    <t>Cerro Negro</t>
  </si>
  <si>
    <t>Cesário Lange</t>
  </si>
  <si>
    <t>Céu Azul</t>
  </si>
  <si>
    <t>Cezarina</t>
  </si>
  <si>
    <t>Chapada</t>
  </si>
  <si>
    <t>Chapada da Natividade</t>
  </si>
  <si>
    <t>Chapada de Areia</t>
  </si>
  <si>
    <t>Chapada dos Guimarães</t>
  </si>
  <si>
    <t>Chapadão do Céu</t>
  </si>
  <si>
    <t>Chapadão do Sul</t>
  </si>
  <si>
    <t>Chapecó</t>
  </si>
  <si>
    <t>Charqueadas</t>
  </si>
  <si>
    <t>Charrua</t>
  </si>
  <si>
    <t>Chavantes</t>
  </si>
  <si>
    <t>Chiapetta</t>
  </si>
  <si>
    <t>Chopinzinho</t>
  </si>
  <si>
    <t>Chuí</t>
  </si>
  <si>
    <t>Cianorte</t>
  </si>
  <si>
    <t>Cidade Gaúcha</t>
  </si>
  <si>
    <t>Cidade Ocidental</t>
  </si>
  <si>
    <t>Ciríaco</t>
  </si>
  <si>
    <t>Cláudia</t>
  </si>
  <si>
    <t>Clementina</t>
  </si>
  <si>
    <t>Clevelândia</t>
  </si>
  <si>
    <t>Cocalinho</t>
  </si>
  <si>
    <t>Cocalzinho de Goiás</t>
  </si>
  <si>
    <t>Colíder</t>
  </si>
  <si>
    <t>Colina</t>
  </si>
  <si>
    <t>Colômbia</t>
  </si>
  <si>
    <t>Colorado</t>
  </si>
  <si>
    <t>Comendador Gomes</t>
  </si>
  <si>
    <t>Comodoro</t>
  </si>
  <si>
    <t>Conceição da Barra de Minas</t>
  </si>
  <si>
    <t>Conceição das Alagoas</t>
  </si>
  <si>
    <t>Condor</t>
  </si>
  <si>
    <t>Confresa</t>
  </si>
  <si>
    <t>Congonhinhas</t>
  </si>
  <si>
    <t>Conquista</t>
  </si>
  <si>
    <t>Conselheiro Mairinck</t>
  </si>
  <si>
    <t>Constantina</t>
  </si>
  <si>
    <t>Contenda</t>
  </si>
  <si>
    <t>Coqueiral</t>
  </si>
  <si>
    <t>Coqueiros do Sul</t>
  </si>
  <si>
    <t>Corbélia</t>
  </si>
  <si>
    <t>Corguinho</t>
  </si>
  <si>
    <t>Cornélio Procópio</t>
  </si>
  <si>
    <t>Coroados</t>
  </si>
  <si>
    <t>Coromandel</t>
  </si>
  <si>
    <t>Coronel Barros</t>
  </si>
  <si>
    <t>Coronel Bicaco</t>
  </si>
  <si>
    <t>Coronel Domingos Soares</t>
  </si>
  <si>
    <t>Coronel Macedo</t>
  </si>
  <si>
    <t>Coronel Martins</t>
  </si>
  <si>
    <t>Coronel Sapucaia</t>
  </si>
  <si>
    <t>Coronel Vivida</t>
  </si>
  <si>
    <t>Correia Pinto</t>
  </si>
  <si>
    <t>Corumbá</t>
  </si>
  <si>
    <t>Corumbá de Goiás</t>
  </si>
  <si>
    <t>Corumbataí</t>
  </si>
  <si>
    <t>Corumbataí do Sul</t>
  </si>
  <si>
    <t>Costa Rica</t>
  </si>
  <si>
    <t>Cotiporã</t>
  </si>
  <si>
    <t>Coxilha</t>
  </si>
  <si>
    <t>Crissiumal</t>
  </si>
  <si>
    <t>Cristais</t>
  </si>
  <si>
    <t>Cristal</t>
  </si>
  <si>
    <t>Cristalina</t>
  </si>
  <si>
    <t>Cristiano Otoni</t>
  </si>
  <si>
    <t>Cristianópolis</t>
  </si>
  <si>
    <t>Cromínia</t>
  </si>
  <si>
    <t>Cruz Alta</t>
  </si>
  <si>
    <t>Cruz Machado</t>
  </si>
  <si>
    <t>Cruzália</t>
  </si>
  <si>
    <t>Cruzeiro</t>
  </si>
  <si>
    <t>Cruzeiro do Iguaçu</t>
  </si>
  <si>
    <t>Cruzeiro do Oeste</t>
  </si>
  <si>
    <t>Cruzeiro do Sul</t>
  </si>
  <si>
    <t>Cruzília</t>
  </si>
  <si>
    <t>Cruzmaltina</t>
  </si>
  <si>
    <t>Cunha</t>
  </si>
  <si>
    <t>Curitibanos</t>
  </si>
  <si>
    <t>Curiúva</t>
  </si>
  <si>
    <t>David Canabarro</t>
  </si>
  <si>
    <t>Davinópolis</t>
  </si>
  <si>
    <t>Delfinópolis</t>
  </si>
  <si>
    <t>Deodápolis</t>
  </si>
  <si>
    <t>Derrubadas</t>
  </si>
  <si>
    <t>Descanso</t>
  </si>
  <si>
    <t>Dezesseis de Novembro</t>
  </si>
  <si>
    <t>Diamante do Norte</t>
  </si>
  <si>
    <t>Diamante do Sul</t>
  </si>
  <si>
    <t>Diamante D'Oeste</t>
  </si>
  <si>
    <t>Diamantino</t>
  </si>
  <si>
    <t>Dilermando de Aguiar</t>
  </si>
  <si>
    <t>Dionísio Cerqueira</t>
  </si>
  <si>
    <t>Diorama</t>
  </si>
  <si>
    <t>Dois Irmãos das Missões</t>
  </si>
  <si>
    <t>Dois Irmãos do Buriti</t>
  </si>
  <si>
    <t>Dois Irmãos do Tocantins</t>
  </si>
  <si>
    <t>Dois Vizinhos</t>
  </si>
  <si>
    <t>Dom Feliciano</t>
  </si>
  <si>
    <t>Dom Pedrito</t>
  </si>
  <si>
    <t>Dona Emma</t>
  </si>
  <si>
    <t>Douradina</t>
  </si>
  <si>
    <t>Dourados</t>
  </si>
  <si>
    <t>Doutor Camargo</t>
  </si>
  <si>
    <t>Doutor Ricardo</t>
  </si>
  <si>
    <t>Doverlândia</t>
  </si>
  <si>
    <t>Dueré</t>
  </si>
  <si>
    <t>Echaporã</t>
  </si>
  <si>
    <t>Edealina</t>
  </si>
  <si>
    <t>Edéia</t>
  </si>
  <si>
    <t>Eldorado</t>
  </si>
  <si>
    <t>Eldorado do Sul</t>
  </si>
  <si>
    <t>Emilianópolis</t>
  </si>
  <si>
    <t>Encruzilhada do Sul</t>
  </si>
  <si>
    <t>Engenheiro Beltrão</t>
  </si>
  <si>
    <t>Engenho Velho</t>
  </si>
  <si>
    <t>Entre Rios</t>
  </si>
  <si>
    <t>Entre Rios do Oeste</t>
  </si>
  <si>
    <t>Entre-Ijuís</t>
  </si>
  <si>
    <t>Erebango</t>
  </si>
  <si>
    <t>Erechim</t>
  </si>
  <si>
    <t>Ernestina</t>
  </si>
  <si>
    <t>Erval Seco</t>
  </si>
  <si>
    <t>Esmeralda</t>
  </si>
  <si>
    <t>Espigão Alto do Iguaçu</t>
  </si>
  <si>
    <t>Espírito Santo do Turvo</t>
  </si>
  <si>
    <t>Espumoso</t>
  </si>
  <si>
    <t>Estação</t>
  </si>
  <si>
    <t>Estrela do Indaiá</t>
  </si>
  <si>
    <t>Estrela do Norte</t>
  </si>
  <si>
    <t>Estrela Velha</t>
  </si>
  <si>
    <t>Euclides da Cunha Paulista</t>
  </si>
  <si>
    <t>Eugênio de Castro</t>
  </si>
  <si>
    <t>Farol</t>
  </si>
  <si>
    <t>Fartura</t>
  </si>
  <si>
    <t>Fátima</t>
  </si>
  <si>
    <t>Fátima do Sul</t>
  </si>
  <si>
    <t>Faxinal</t>
  </si>
  <si>
    <t>Faxinal do Soturno</t>
  </si>
  <si>
    <t>Faxinalzinho</t>
  </si>
  <si>
    <t>Fazenda Rio Grande</t>
  </si>
  <si>
    <t>Fênix</t>
  </si>
  <si>
    <t>Fernandes Pinheiro</t>
  </si>
  <si>
    <t>Fernão</t>
  </si>
  <si>
    <t>Figueira</t>
  </si>
  <si>
    <t>Figueirópolis</t>
  </si>
  <si>
    <t>Firminópolis</t>
  </si>
  <si>
    <t>Flor da Serra do Sul</t>
  </si>
  <si>
    <t>Flora Rica</t>
  </si>
  <si>
    <t>Floraí</t>
  </si>
  <si>
    <t>Floreal</t>
  </si>
  <si>
    <t>Flores de Goiás</t>
  </si>
  <si>
    <t>Floresta</t>
  </si>
  <si>
    <t>Florestópolis</t>
  </si>
  <si>
    <t>Floriano Peixoto</t>
  </si>
  <si>
    <t>Flórida</t>
  </si>
  <si>
    <t>Florínea</t>
  </si>
  <si>
    <t>Fontoura Xavier</t>
  </si>
  <si>
    <t>Formigueiro</t>
  </si>
  <si>
    <t>Formosa</t>
  </si>
  <si>
    <t>Formosa do Oeste</t>
  </si>
  <si>
    <t>Formoso</t>
  </si>
  <si>
    <t>Formoso do Araguaia</t>
  </si>
  <si>
    <t>Fortaleza dos Valos</t>
  </si>
  <si>
    <t>Foz do Iguaçu</t>
  </si>
  <si>
    <t>Foz do Jordão</t>
  </si>
  <si>
    <t>Fraiburgo</t>
  </si>
  <si>
    <t>Francisco Alves</t>
  </si>
  <si>
    <t>Francisco Beltrão</t>
  </si>
  <si>
    <t>Frederico Westphalen</t>
  </si>
  <si>
    <t>Frei Rogério</t>
  </si>
  <si>
    <t>Fronteira</t>
  </si>
  <si>
    <t>Frutal</t>
  </si>
  <si>
    <t>Gabriel Monteiro</t>
  </si>
  <si>
    <t>Gália</t>
  </si>
  <si>
    <t>Galvão</t>
  </si>
  <si>
    <t>Gameleira de Goiás</t>
  </si>
  <si>
    <t>Garça</t>
  </si>
  <si>
    <t>Garruchos</t>
  </si>
  <si>
    <t>Gastão Vidigal</t>
  </si>
  <si>
    <t>Gaúcha do Norte</t>
  </si>
  <si>
    <t>Gavião Peixoto</t>
  </si>
  <si>
    <t>General Câmara</t>
  </si>
  <si>
    <t>General Carneiro</t>
  </si>
  <si>
    <t>Gentil</t>
  </si>
  <si>
    <t>Getúlio Vargas</t>
  </si>
  <si>
    <t>Giruá</t>
  </si>
  <si>
    <t>Glicério</t>
  </si>
  <si>
    <t>Glória de Dourados</t>
  </si>
  <si>
    <t>Godoy Moreira</t>
  </si>
  <si>
    <t>Goianésia</t>
  </si>
  <si>
    <t>Goiânia</t>
  </si>
  <si>
    <t>Goiatuba</t>
  </si>
  <si>
    <t>Goioerê</t>
  </si>
  <si>
    <t>Goioxim</t>
  </si>
  <si>
    <t>Gouvelândia</t>
  </si>
  <si>
    <t>Gramado Xavier</t>
  </si>
  <si>
    <t>Grandes Rios</t>
  </si>
  <si>
    <t>Guaíba</t>
  </si>
  <si>
    <t>Guaiçara</t>
  </si>
  <si>
    <t>Guaíra</t>
  </si>
  <si>
    <t>Guamiranga</t>
  </si>
  <si>
    <t>Guapiara</t>
  </si>
  <si>
    <t>Guapirama</t>
  </si>
  <si>
    <t>Guapó</t>
  </si>
  <si>
    <t>Guaporé</t>
  </si>
  <si>
    <t>Guaporema</t>
  </si>
  <si>
    <t>Guaraci</t>
  </si>
  <si>
    <t>Guaraciaba</t>
  </si>
  <si>
    <t>Guaraí</t>
  </si>
  <si>
    <t>Guarani das Missões</t>
  </si>
  <si>
    <t>Guaraniaçu</t>
  </si>
  <si>
    <t>Guarantã do Norte</t>
  </si>
  <si>
    <t>Guarapuava</t>
  </si>
  <si>
    <t>Guararapes</t>
  </si>
  <si>
    <t>Guaratinguetá</t>
  </si>
  <si>
    <t>Guarda-Mor</t>
  </si>
  <si>
    <t>Guareí</t>
  </si>
  <si>
    <t>Guarujá do Sul</t>
  </si>
  <si>
    <t>Guia Lopes da Laguna</t>
  </si>
  <si>
    <t>Guiratinga</t>
  </si>
  <si>
    <t>Gurinhatã</t>
  </si>
  <si>
    <t>Herval</t>
  </si>
  <si>
    <t>Herveiras</t>
  </si>
  <si>
    <t>Hidrolândia</t>
  </si>
  <si>
    <t>Honório Serpa</t>
  </si>
  <si>
    <t>Hulha Negra</t>
  </si>
  <si>
    <t>Humaitá</t>
  </si>
  <si>
    <t>Iaras</t>
  </si>
  <si>
    <t>Ibaiti</t>
  </si>
  <si>
    <t>Ibaté</t>
  </si>
  <si>
    <t>Ibema</t>
  </si>
  <si>
    <t>Ibiá</t>
  </si>
  <si>
    <t>Ibiaçá</t>
  </si>
  <si>
    <t>Ibiporã</t>
  </si>
  <si>
    <t>Ibirá</t>
  </si>
  <si>
    <t>Ibirapuitã</t>
  </si>
  <si>
    <t>Ibirarema</t>
  </si>
  <si>
    <t>Ibirubá</t>
  </si>
  <si>
    <t>Ibitinga</t>
  </si>
  <si>
    <t>Icém</t>
  </si>
  <si>
    <t>Iepê</t>
  </si>
  <si>
    <t>Igarapava</t>
  </si>
  <si>
    <t>Iguaraçu</t>
  </si>
  <si>
    <t>Iguatemi</t>
  </si>
  <si>
    <t>Iguatu</t>
  </si>
  <si>
    <t>Ijuí</t>
  </si>
  <si>
    <t>Ilha Solteira</t>
  </si>
  <si>
    <t>Ilicínea</t>
  </si>
  <si>
    <t>Imbaú</t>
  </si>
  <si>
    <t>Imbituva</t>
  </si>
  <si>
    <t>Inácio Martins</t>
  </si>
  <si>
    <t>Inaciolândia</t>
  </si>
  <si>
    <t>Independência</t>
  </si>
  <si>
    <t>Indianópolis</t>
  </si>
  <si>
    <t>Indiaporã</t>
  </si>
  <si>
    <t>Indiara</t>
  </si>
  <si>
    <t>Ingaí</t>
  </si>
  <si>
    <t>Inhacorá</t>
  </si>
  <si>
    <t>Inhumas</t>
  </si>
  <si>
    <t>Iomerê</t>
  </si>
  <si>
    <t>Ipameri</t>
  </si>
  <si>
    <t>Ipaussu</t>
  </si>
  <si>
    <t>Ipê</t>
  </si>
  <si>
    <t>Ipiaçu</t>
  </si>
  <si>
    <t>Ipiranga</t>
  </si>
  <si>
    <t>Ipiranga do Norte</t>
  </si>
  <si>
    <t>Iporá</t>
  </si>
  <si>
    <t>Iporã</t>
  </si>
  <si>
    <t>Iporã do Oeste</t>
  </si>
  <si>
    <t>Ipuã</t>
  </si>
  <si>
    <t>Ipuaçu</t>
  </si>
  <si>
    <t>Ipueiras</t>
  </si>
  <si>
    <t>Iracema do Oeste</t>
  </si>
  <si>
    <t>Irani</t>
  </si>
  <si>
    <t>Irati</t>
  </si>
  <si>
    <t>Iretama</t>
  </si>
  <si>
    <t>Itaara</t>
  </si>
  <si>
    <t>Itaberá</t>
  </si>
  <si>
    <t>Itaberaí</t>
  </si>
  <si>
    <t>Itacurubi</t>
  </si>
  <si>
    <t>Itaguajé</t>
  </si>
  <si>
    <t>Itaí</t>
  </si>
  <si>
    <t>Itaipulândia</t>
  </si>
  <si>
    <t>Itambaracá</t>
  </si>
  <si>
    <t>Itambé</t>
  </si>
  <si>
    <t>Itapaci</t>
  </si>
  <si>
    <t>Itapagipe</t>
  </si>
  <si>
    <t>Itapejara d'Oeste</t>
  </si>
  <si>
    <t>Itapetininga</t>
  </si>
  <si>
    <t>Itapeva</t>
  </si>
  <si>
    <t>Itapiratins</t>
  </si>
  <si>
    <t>Itápolis</t>
  </si>
  <si>
    <t>Itaporã</t>
  </si>
  <si>
    <t>Itaporanga</t>
  </si>
  <si>
    <t>Itapuca</t>
  </si>
  <si>
    <t>Itapura</t>
  </si>
  <si>
    <t>Itapuranga</t>
  </si>
  <si>
    <t>Itaqui</t>
  </si>
  <si>
    <t>Itaquiraí</t>
  </si>
  <si>
    <t>Itararé</t>
  </si>
  <si>
    <t>Itarumã</t>
  </si>
  <si>
    <t>Itatinga</t>
  </si>
  <si>
    <t>Itaúba</t>
  </si>
  <si>
    <t>Itaúna do Sul</t>
  </si>
  <si>
    <t>Itiquira</t>
  </si>
  <si>
    <t>Itirapuã</t>
  </si>
  <si>
    <t>Ituiutaba</t>
  </si>
  <si>
    <t>Itumbiara</t>
  </si>
  <si>
    <t>Iturama</t>
  </si>
  <si>
    <t>Itutinga</t>
  </si>
  <si>
    <t>Ituverava</t>
  </si>
  <si>
    <t>Ivaí</t>
  </si>
  <si>
    <t>Ivaiporã</t>
  </si>
  <si>
    <t>Ivaté</t>
  </si>
  <si>
    <t>Ivatuba</t>
  </si>
  <si>
    <t>Ivinhema</t>
  </si>
  <si>
    <t>Ivolândia</t>
  </si>
  <si>
    <t>Ivorá</t>
  </si>
  <si>
    <t>Jaborandi</t>
  </si>
  <si>
    <t>Jaboticaba</t>
  </si>
  <si>
    <t>Jacarezinho</t>
  </si>
  <si>
    <t>Jaciara</t>
  </si>
  <si>
    <t>Jacuí</t>
  </si>
  <si>
    <t>Jacuizinho</t>
  </si>
  <si>
    <t>Jacutinga</t>
  </si>
  <si>
    <t>Jaguapitã</t>
  </si>
  <si>
    <t>Jaguarão</t>
  </si>
  <si>
    <t>Jaguari</t>
  </si>
  <si>
    <t>Jaguariaíva</t>
  </si>
  <si>
    <t>Jandaia</t>
  </si>
  <si>
    <t>Jandaia do Sul</t>
  </si>
  <si>
    <t>Janiópolis</t>
  </si>
  <si>
    <t>Japira</t>
  </si>
  <si>
    <t>Japorã</t>
  </si>
  <si>
    <t>Japurá</t>
  </si>
  <si>
    <t>Jaraguá</t>
  </si>
  <si>
    <t>Jaraguari</t>
  </si>
  <si>
    <t>Jardim</t>
  </si>
  <si>
    <t>Jardim Alegre</t>
  </si>
  <si>
    <t>Jardim Olinda</t>
  </si>
  <si>
    <t>Jari</t>
  </si>
  <si>
    <t>Jataí</t>
  </si>
  <si>
    <t>Jataizinho</t>
  </si>
  <si>
    <t>Jateí</t>
  </si>
  <si>
    <t>Jaú</t>
  </si>
  <si>
    <t>Jaú do Tocantins</t>
  </si>
  <si>
    <t>Jaupaci</t>
  </si>
  <si>
    <t>Jesuítas</t>
  </si>
  <si>
    <t>João Pinheiro</t>
  </si>
  <si>
    <t>João Ramalho</t>
  </si>
  <si>
    <t>Joaquim Távora</t>
  </si>
  <si>
    <t>Jóia</t>
  </si>
  <si>
    <t>José Bonifácio</t>
  </si>
  <si>
    <t>Joviânia</t>
  </si>
  <si>
    <t>Juína</t>
  </si>
  <si>
    <t>Júlio de Castilhos</t>
  </si>
  <si>
    <t>Jundiaí do Sul</t>
  </si>
  <si>
    <t>Jupiá</t>
  </si>
  <si>
    <t>Juranda</t>
  </si>
  <si>
    <t>Jussara</t>
  </si>
  <si>
    <t>Juti</t>
  </si>
  <si>
    <t>Kaloré</t>
  </si>
  <si>
    <t>Lagamar</t>
  </si>
  <si>
    <t>Lages</t>
  </si>
  <si>
    <t>Lagoa dos Três Cantos</t>
  </si>
  <si>
    <t>Lagoa Dourada</t>
  </si>
  <si>
    <t>Lagoa Formosa</t>
  </si>
  <si>
    <t>Lagoa Grande</t>
  </si>
  <si>
    <t>Lagoa Vermelha</t>
  </si>
  <si>
    <t>Lagoão</t>
  </si>
  <si>
    <t>Lagoinha</t>
  </si>
  <si>
    <t>Laguna Carapã</t>
  </si>
  <si>
    <t>Lajeado</t>
  </si>
  <si>
    <t>Lajeado do Bugre</t>
  </si>
  <si>
    <t>Lajeado Grande</t>
  </si>
  <si>
    <t>Lapa</t>
  </si>
  <si>
    <t>Laranjal</t>
  </si>
  <si>
    <t>Laranjal Paulista</t>
  </si>
  <si>
    <t>Laranjeiras do Sul</t>
  </si>
  <si>
    <t>Lavínia</t>
  </si>
  <si>
    <t>Lavras do Sul</t>
  </si>
  <si>
    <t>Lebon Régis</t>
  </si>
  <si>
    <t>Leopoldo de Bulhões</t>
  </si>
  <si>
    <t>Leópolis</t>
  </si>
  <si>
    <t>Lidianópolis</t>
  </si>
  <si>
    <t>Limeira</t>
  </si>
  <si>
    <t>Lindoeste</t>
  </si>
  <si>
    <t>Lins</t>
  </si>
  <si>
    <t>Lobato</t>
  </si>
  <si>
    <t>Londrina</t>
  </si>
  <si>
    <t>Lorena</t>
  </si>
  <si>
    <t>Lourdes</t>
  </si>
  <si>
    <t>Lucas do Rio Verde</t>
  </si>
  <si>
    <t>Lucianópolis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</si>
  <si>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</si>
  <si>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</si>
  <si>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</si>
  <si>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</si>
  <si>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</si>
  <si>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</si>
  <si>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</si>
  <si>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</si>
  <si>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Luziânia</t>
  </si>
  <si>
    <t>Maçambará</t>
  </si>
  <si>
    <t>Macatuba</t>
  </si>
  <si>
    <t>Machadinho</t>
  </si>
  <si>
    <t>Machado</t>
  </si>
  <si>
    <t>Macieira</t>
  </si>
  <si>
    <t>Madre de Deus de Minas</t>
  </si>
  <si>
    <t>Mafra</t>
  </si>
  <si>
    <t>Mairipotaba</t>
  </si>
  <si>
    <t>Major Vieira</t>
  </si>
  <si>
    <t>Mallet</t>
  </si>
  <si>
    <t>Mamborê</t>
  </si>
  <si>
    <t>Mandaguaçu</t>
  </si>
  <si>
    <t>Mandaguari</t>
  </si>
  <si>
    <t>Mandirituba</t>
  </si>
  <si>
    <t>Manduri</t>
  </si>
  <si>
    <t>Mangueirinha</t>
  </si>
  <si>
    <t>Manoel Ribas</t>
  </si>
  <si>
    <t>Manoel Viana</t>
  </si>
  <si>
    <t>Mara Rosa</t>
  </si>
  <si>
    <t>Marabá Paulista</t>
  </si>
  <si>
    <t>Maracaí</t>
  </si>
  <si>
    <t>Maracaju</t>
  </si>
  <si>
    <t>Marau</t>
  </si>
  <si>
    <t>Marcelândia</t>
  </si>
  <si>
    <t>Marcelino Ramos</t>
  </si>
  <si>
    <t>Marechal Cândido Rondon</t>
  </si>
  <si>
    <t>Marema</t>
  </si>
  <si>
    <t>Marialva</t>
  </si>
  <si>
    <t>Marianópolis do Tocantins</t>
  </si>
  <si>
    <t>Marilândia do Sul</t>
  </si>
  <si>
    <t>Marilena</t>
  </si>
  <si>
    <t>Marília</t>
  </si>
  <si>
    <t>Mariluz</t>
  </si>
  <si>
    <t>Maringá</t>
  </si>
  <si>
    <t>Mariópolis</t>
  </si>
  <si>
    <t>Maripá</t>
  </si>
  <si>
    <t>Marmeleiro</t>
  </si>
  <si>
    <t>Marquinho</t>
  </si>
  <si>
    <t>Martinho Campos</t>
  </si>
  <si>
    <t>Martinópolis</t>
  </si>
  <si>
    <t>Marumbi</t>
  </si>
  <si>
    <t>Marzagão</t>
  </si>
  <si>
    <t>Mata</t>
  </si>
  <si>
    <t>Matão</t>
  </si>
  <si>
    <t>Mateiros</t>
  </si>
  <si>
    <t>Matelândia</t>
  </si>
  <si>
    <t>Mato Castelhano</t>
  </si>
  <si>
    <t>Mato Queimado</t>
  </si>
  <si>
    <t>Mato Rico</t>
  </si>
  <si>
    <t>Matupá</t>
  </si>
  <si>
    <t>Mauá da Serra</t>
  </si>
  <si>
    <t>Maurilândia</t>
  </si>
  <si>
    <t>Medeiros</t>
  </si>
  <si>
    <t>Medianeira</t>
  </si>
  <si>
    <t>Mendonça</t>
  </si>
  <si>
    <t>Mercedes</t>
  </si>
  <si>
    <t>Meridiano</t>
  </si>
  <si>
    <t>Miguelópolis</t>
  </si>
  <si>
    <t>Mimoso de Goiás</t>
  </si>
  <si>
    <t>Minaçu</t>
  </si>
  <si>
    <t>Minas do Leão</t>
  </si>
  <si>
    <t>Minduri</t>
  </si>
  <si>
    <t>Mineiros</t>
  </si>
  <si>
    <t>Mirador</t>
  </si>
  <si>
    <t>Miranda</t>
  </si>
  <si>
    <t>Mirandópolis</t>
  </si>
  <si>
    <t>Miranorte</t>
  </si>
  <si>
    <t>Mirante do Paranapanema</t>
  </si>
  <si>
    <t>Miraselva</t>
  </si>
  <si>
    <t>Mirassol</t>
  </si>
  <si>
    <t>Missal</t>
  </si>
  <si>
    <t>Modelo</t>
  </si>
  <si>
    <t>Mogi Guaçu</t>
  </si>
  <si>
    <t>Mogi Mirim</t>
  </si>
  <si>
    <t>Monções</t>
  </si>
  <si>
    <t>Monte Alegre de Minas</t>
  </si>
  <si>
    <t>Monte Alegre dos Campos</t>
  </si>
  <si>
    <t>Monte Carlo</t>
  </si>
  <si>
    <t>Monte Carmelo</t>
  </si>
  <si>
    <t>Monte Castelo</t>
  </si>
  <si>
    <t>Monte do Carmo</t>
  </si>
  <si>
    <t>Montes Claros de Goiás</t>
  </si>
  <si>
    <t>Montividiu</t>
  </si>
  <si>
    <t>Montividiu do Norte</t>
  </si>
  <si>
    <t>Morada Nova de Minas</t>
  </si>
  <si>
    <t>Moreira Sales</t>
  </si>
  <si>
    <t>Mormaço</t>
  </si>
  <si>
    <t>Morrinhos</t>
  </si>
  <si>
    <t>Morro Agudo</t>
  </si>
  <si>
    <t>Mostardas</t>
  </si>
  <si>
    <t>Muitos Capões</t>
  </si>
  <si>
    <t>Muliterno</t>
  </si>
  <si>
    <t>Mundo Novo</t>
  </si>
  <si>
    <t>Munhoz de Melo</t>
  </si>
  <si>
    <t>Mutunópolis</t>
  </si>
  <si>
    <t>Nantes</t>
  </si>
  <si>
    <t>Não-Me-Toque</t>
  </si>
  <si>
    <t>Natividade</t>
  </si>
  <si>
    <t>Naviraí</t>
  </si>
  <si>
    <t>Nazário</t>
  </si>
  <si>
    <t>Nhandeara</t>
  </si>
  <si>
    <t>Nicolau Vergueiro</t>
  </si>
  <si>
    <t>Nioaque</t>
  </si>
  <si>
    <t>Niquelândia</t>
  </si>
  <si>
    <t>Nortelândia</t>
  </si>
  <si>
    <t>Nossa Senhora das Graças</t>
  </si>
  <si>
    <t>Nova Aliança do Ivaí</t>
  </si>
  <si>
    <t>Nova Alvorada</t>
  </si>
  <si>
    <t>Nova Alvorada do Sul</t>
  </si>
  <si>
    <t>Nova América da Colina</t>
  </si>
  <si>
    <t>Nova Andradina</t>
  </si>
  <si>
    <t>Nova Aurora</t>
  </si>
  <si>
    <t>Nova Bassano</t>
  </si>
  <si>
    <t>Nova Boa Vista</t>
  </si>
  <si>
    <t>Nova Brasilândia</t>
  </si>
  <si>
    <t>Nova Campina</t>
  </si>
  <si>
    <t>Nova Canaã do Norte</t>
  </si>
  <si>
    <t>Nova Cantu</t>
  </si>
  <si>
    <t>Nova Castilho</t>
  </si>
  <si>
    <t>Nova Erechim</t>
  </si>
  <si>
    <t>Nova Esperança</t>
  </si>
  <si>
    <t>Nova Esperança do Sudoeste</t>
  </si>
  <si>
    <t>Nova Fátima</t>
  </si>
  <si>
    <t>Nova Granada</t>
  </si>
  <si>
    <t>Nova Guarita</t>
  </si>
  <si>
    <t>Nova Laranjeiras</t>
  </si>
  <si>
    <t>Nova Londrina</t>
  </si>
  <si>
    <t>Nova Maringá</t>
  </si>
  <si>
    <t>Nova Mutum</t>
  </si>
  <si>
    <t>Nova Nazaré</t>
  </si>
  <si>
    <t>Nova Odessa</t>
  </si>
  <si>
    <t>Nova Palma</t>
  </si>
  <si>
    <t>Nova Ponte</t>
  </si>
  <si>
    <t>Nova Ramada</t>
  </si>
  <si>
    <t>Nova Rosalândia</t>
  </si>
  <si>
    <t>Nova Santa Bárbara</t>
  </si>
  <si>
    <t>Nova Santa Helena</t>
  </si>
  <si>
    <t>Nova Santa Rosa</t>
  </si>
  <si>
    <t>Nova Tebas</t>
  </si>
  <si>
    <t>Nova Ubiratã</t>
  </si>
  <si>
    <t>Nova Xavantina</t>
  </si>
  <si>
    <t>Novo Cabrais</t>
  </si>
  <si>
    <t>Novo Horizonte</t>
  </si>
  <si>
    <t>Novo Horizonte do Sul</t>
  </si>
  <si>
    <t>Novo Itacolomi</t>
  </si>
  <si>
    <t>Novo Mundo</t>
  </si>
  <si>
    <t>Novo Planalto</t>
  </si>
  <si>
    <t>Novo São Joaquim</t>
  </si>
  <si>
    <t>Novo Xingu</t>
  </si>
  <si>
    <t>Ocauçu</t>
  </si>
  <si>
    <t>Óleo</t>
  </si>
  <si>
    <t>Onda Verde</t>
  </si>
  <si>
    <t>Orindiúva</t>
  </si>
  <si>
    <t>Orizona</t>
  </si>
  <si>
    <t>Orlândia</t>
  </si>
  <si>
    <t>Ortigueira</t>
  </si>
  <si>
    <t>Osório</t>
  </si>
  <si>
    <t>Osvaldo Cruz</t>
  </si>
  <si>
    <t>Otacílio Costa</t>
  </si>
  <si>
    <t>Ourinhos</t>
  </si>
  <si>
    <t>Ourizona</t>
  </si>
  <si>
    <t>Ouro Verde</t>
  </si>
  <si>
    <t>Ouro Verde do Oeste</t>
  </si>
  <si>
    <t>Ouroeste</t>
  </si>
  <si>
    <t>Ouvidor</t>
  </si>
  <si>
    <t>Pacaembu</t>
  </si>
  <si>
    <t>Padre Bernardo</t>
  </si>
  <si>
    <t>Paiçandu</t>
  </si>
  <si>
    <t>Palestina</t>
  </si>
  <si>
    <t>Palestina de Goiás</t>
  </si>
  <si>
    <t>Palma Sola</t>
  </si>
  <si>
    <t>Palmares do Sul</t>
  </si>
  <si>
    <t>Palmas</t>
  </si>
  <si>
    <t>Palmeira</t>
  </si>
  <si>
    <t>Palmeira das Missões</t>
  </si>
  <si>
    <t>Palmeiras de Goiás</t>
  </si>
  <si>
    <t>Palmeirópolis</t>
  </si>
  <si>
    <t>Palmelo</t>
  </si>
  <si>
    <t>Palminópolis</t>
  </si>
  <si>
    <t>Palmital</t>
  </si>
  <si>
    <t>Palotina</t>
  </si>
  <si>
    <t>Panamá</t>
  </si>
  <si>
    <t>Panambi</t>
  </si>
  <si>
    <t>Pantano Grande</t>
  </si>
  <si>
    <t>Papagaios</t>
  </si>
  <si>
    <t>Papanduva</t>
  </si>
  <si>
    <t>Paracatu</t>
  </si>
  <si>
    <t>Paraguaçu Paulista</t>
  </si>
  <si>
    <t>Paraí</t>
  </si>
  <si>
    <t>Paraíso</t>
  </si>
  <si>
    <t>Paraíso das Águas</t>
  </si>
  <si>
    <t>Paraíso do Norte</t>
  </si>
  <si>
    <t>Paranacity</t>
  </si>
  <si>
    <t>Paranaíba</t>
  </si>
  <si>
    <t>Paranaiguara</t>
  </si>
  <si>
    <t>Paranapanema</t>
  </si>
  <si>
    <t>Paranapoema</t>
  </si>
  <si>
    <t>Paranatinga</t>
  </si>
  <si>
    <t>Paranhos</t>
  </si>
  <si>
    <t>Paraúna</t>
  </si>
  <si>
    <t>Pardinho</t>
  </si>
  <si>
    <t>Passa Sete</t>
  </si>
  <si>
    <t>Passo do Sobrado</t>
  </si>
  <si>
    <t>Passo Fundo</t>
  </si>
  <si>
    <t>Passos</t>
  </si>
  <si>
    <t>Passos Maia</t>
  </si>
  <si>
    <t>Pato Bragado</t>
  </si>
  <si>
    <t>Pato Branco</t>
  </si>
  <si>
    <t>Patos de Minas</t>
  </si>
  <si>
    <t>Patrocínio</t>
  </si>
  <si>
    <t>Patrocínio Paulista</t>
  </si>
  <si>
    <t>Paula Freitas</t>
  </si>
  <si>
    <t>Paulicéia</t>
  </si>
  <si>
    <t>Paulo Bento</t>
  </si>
  <si>
    <t>Paulo de Faria</t>
  </si>
  <si>
    <t>Paulo Frontin</t>
  </si>
  <si>
    <t>Peabiru</t>
  </si>
  <si>
    <t>Pederneiras</t>
  </si>
  <si>
    <t>Pedra Preta</t>
  </si>
  <si>
    <t>Pedras Altas</t>
  </si>
  <si>
    <t>Pedrinhas Paulista</t>
  </si>
  <si>
    <t>Pedrinópolis</t>
  </si>
  <si>
    <t>Pedro Gomes</t>
  </si>
  <si>
    <t>Pedro Osório</t>
  </si>
  <si>
    <t>Peixe</t>
  </si>
  <si>
    <t>Peixoto de Azevedo</t>
  </si>
  <si>
    <t>Pejuçara</t>
  </si>
  <si>
    <t>Pelotas</t>
  </si>
  <si>
    <t>Penápolis</t>
  </si>
  <si>
    <t>Perdizes</t>
  </si>
  <si>
    <t>Pereira Barreto</t>
  </si>
  <si>
    <t>Perobal</t>
  </si>
  <si>
    <t>Pérola</t>
  </si>
  <si>
    <t>Pérola d'Oeste</t>
  </si>
  <si>
    <t>Perolândia</t>
  </si>
  <si>
    <t>Piacatu</t>
  </si>
  <si>
    <t>Piedade do Rio Grande</t>
  </si>
  <si>
    <t>Piên</t>
  </si>
  <si>
    <t>Pilar do Sul</t>
  </si>
  <si>
    <t>Pimenta</t>
  </si>
  <si>
    <t>Pindamonhanga</t>
  </si>
  <si>
    <t>Pinhal da Serra</t>
  </si>
  <si>
    <t>Pinhal Grande</t>
  </si>
  <si>
    <t>Pinhalão</t>
  </si>
  <si>
    <t>Pinhão</t>
  </si>
  <si>
    <t>Pinheiro Machado</t>
  </si>
  <si>
    <t>Piquerobi</t>
  </si>
  <si>
    <t>Piracanjuba</t>
  </si>
  <si>
    <t>Piraí do Sul</t>
  </si>
  <si>
    <t>Piraju</t>
  </si>
  <si>
    <t>Pirajuba</t>
  </si>
  <si>
    <t>Pirajuí</t>
  </si>
  <si>
    <t>Piranhas</t>
  </si>
  <si>
    <t>Pirapó</t>
  </si>
  <si>
    <t>Pirapozinho</t>
  </si>
  <si>
    <t>Piraquara</t>
  </si>
  <si>
    <t>Pirassununga</t>
  </si>
  <si>
    <t>Piratini</t>
  </si>
  <si>
    <t>Pirenópolis</t>
  </si>
  <si>
    <t>Pires do Rio</t>
  </si>
  <si>
    <t>Pitanga</t>
  </si>
  <si>
    <t>Pitangueiras</t>
  </si>
  <si>
    <t>Pium</t>
  </si>
  <si>
    <t>Piumhi</t>
  </si>
  <si>
    <t>Planaltina</t>
  </si>
  <si>
    <t>Planaltina do Paraná</t>
  </si>
  <si>
    <t>Planalto</t>
  </si>
  <si>
    <t>Planalto da Serra</t>
  </si>
  <si>
    <t>Planura</t>
  </si>
  <si>
    <t>Platina</t>
  </si>
  <si>
    <t>Poconé</t>
  </si>
  <si>
    <t>Poloni</t>
  </si>
  <si>
    <t>Pompéia</t>
  </si>
  <si>
    <t>Ponta Grossa</t>
  </si>
  <si>
    <t>Ponta Porã</t>
  </si>
  <si>
    <t>Pontal do Araguaia</t>
  </si>
  <si>
    <t>Pontalina</t>
  </si>
  <si>
    <t>Pontão</t>
  </si>
  <si>
    <t>Ponte Alta do Norte</t>
  </si>
  <si>
    <t>Ponte Preta</t>
  </si>
  <si>
    <t>Pontes e Lacerda</t>
  </si>
  <si>
    <t>Porangatu</t>
  </si>
  <si>
    <t>Porecatu</t>
  </si>
  <si>
    <t>Porteirão</t>
  </si>
  <si>
    <t>Portelândia</t>
  </si>
  <si>
    <t>Porto Alegre do Norte</t>
  </si>
  <si>
    <t>Porto Amazonas</t>
  </si>
  <si>
    <t>Porto Barreiro</t>
  </si>
  <si>
    <t>Porto Ferreira</t>
  </si>
  <si>
    <t>Porto Nacional</t>
  </si>
  <si>
    <t>Porto União</t>
  </si>
  <si>
    <t>Poxoréu</t>
  </si>
  <si>
    <t>Prado Ferreira</t>
  </si>
  <si>
    <t>Pranchita</t>
  </si>
  <si>
    <t>Prata</t>
  </si>
  <si>
    <t>Pratânia</t>
  </si>
  <si>
    <t>Pratinha</t>
  </si>
  <si>
    <t>Presidente Bernardes</t>
  </si>
  <si>
    <t>Presidente Castelo Branco</t>
  </si>
  <si>
    <t>Presidente Epitácio</t>
  </si>
  <si>
    <t>Primavera do Leste</t>
  </si>
  <si>
    <t>Primeiro de Maio</t>
  </si>
  <si>
    <t>Professor Jamil</t>
  </si>
  <si>
    <t>Promissão</t>
  </si>
  <si>
    <t>Prudentópolis</t>
  </si>
  <si>
    <t>Pugmil</t>
  </si>
  <si>
    <t>Putinga</t>
  </si>
  <si>
    <t>Quadra</t>
  </si>
  <si>
    <t>Quaraí</t>
  </si>
  <si>
    <t>Quarto Centenário</t>
  </si>
  <si>
    <t>Quatá</t>
  </si>
  <si>
    <t>Quatiguá</t>
  </si>
  <si>
    <t>Quatro Irmãos</t>
  </si>
  <si>
    <t>Quatro Pontes</t>
  </si>
  <si>
    <t>Quedas do Iguaçu</t>
  </si>
  <si>
    <t>Querência</t>
  </si>
  <si>
    <t>Querência do Norte</t>
  </si>
  <si>
    <t>Quevedos</t>
  </si>
  <si>
    <t>Quilombo</t>
  </si>
  <si>
    <t>Quinta do Sol</t>
  </si>
  <si>
    <t>Quinze de Novembro</t>
  </si>
  <si>
    <t>Quirinópolis</t>
  </si>
  <si>
    <t>Quitandinha</t>
  </si>
  <si>
    <t>Ramilândia</t>
  </si>
  <si>
    <t>Rancharia</t>
  </si>
  <si>
    <t>Rancho Alegre</t>
  </si>
  <si>
    <t>Rancho Alegre D'Oeste</t>
  </si>
  <si>
    <t>Realeza</t>
  </si>
  <si>
    <t>Rebouças</t>
  </si>
  <si>
    <t>Redentora</t>
  </si>
  <si>
    <t>Regente Feijó</t>
  </si>
  <si>
    <t>Relvado</t>
  </si>
  <si>
    <t>Renascença</t>
  </si>
  <si>
    <t>Reserva</t>
  </si>
  <si>
    <t>Reserva do Iguaçu</t>
  </si>
  <si>
    <t>Restinga Sêca</t>
  </si>
  <si>
    <t>Ribas do Rio Pardo</t>
  </si>
  <si>
    <t>Ribeirão Branco</t>
  </si>
  <si>
    <t>Ribeirão Cascalheira</t>
  </si>
  <si>
    <t>Ribeirão Claro</t>
  </si>
  <si>
    <t>Ribeirão do Pinhal</t>
  </si>
  <si>
    <t>Ribeirão do Sul</t>
  </si>
  <si>
    <t>Ribeirão dos Índios</t>
  </si>
  <si>
    <t>Ribeirão Grande</t>
  </si>
  <si>
    <t>Ribeirão Preto</t>
  </si>
  <si>
    <t>Ribeirãozinho</t>
  </si>
  <si>
    <t>Rio Azul</t>
  </si>
  <si>
    <t>Rio Bom</t>
  </si>
  <si>
    <t>Rio Bonito do Iguaçu</t>
  </si>
  <si>
    <t>Rio Branco do Ivaí</t>
  </si>
  <si>
    <t>Rio Brilhante</t>
  </si>
  <si>
    <t>Rio das Antas</t>
  </si>
  <si>
    <t>Rio do Campo</t>
  </si>
  <si>
    <t>Rio dos Índios</t>
  </si>
  <si>
    <t>Rio Grande</t>
  </si>
  <si>
    <t>Rio Negrinho</t>
  </si>
  <si>
    <t>Rio Negro</t>
  </si>
  <si>
    <t>Rio Paranaíba</t>
  </si>
  <si>
    <t>Rio Pardo</t>
  </si>
  <si>
    <t>Rio Sono</t>
  </si>
  <si>
    <t>Rio Verde</t>
  </si>
  <si>
    <t>Rio Verde de Mato Grosso</t>
  </si>
  <si>
    <t>Riolândia</t>
  </si>
  <si>
    <t>Riversul</t>
  </si>
  <si>
    <t>Rochedo</t>
  </si>
  <si>
    <t>Rolândia</t>
  </si>
  <si>
    <t>Romaria</t>
  </si>
  <si>
    <t>Roncador</t>
  </si>
  <si>
    <t>Ronda Alta</t>
  </si>
  <si>
    <t>Rondinha</t>
  </si>
  <si>
    <t>Rondon</t>
  </si>
  <si>
    <t>Rondonópolis</t>
  </si>
  <si>
    <t>Rosana</t>
  </si>
  <si>
    <t>Rosário do Ivaí</t>
  </si>
  <si>
    <t>Rosário do Sul</t>
  </si>
  <si>
    <t>Rosário Oeste</t>
  </si>
  <si>
    <t>Rubiácea</t>
  </si>
  <si>
    <t>Rubiataba</t>
  </si>
  <si>
    <t>Rubinéia</t>
  </si>
  <si>
    <t>Sabáudia</t>
  </si>
  <si>
    <t>Sacramento</t>
  </si>
  <si>
    <t>Sagres</t>
  </si>
  <si>
    <t>Saldanha Marinho</t>
  </si>
  <si>
    <t>Salmourão</t>
  </si>
  <si>
    <t>Saltinho</t>
  </si>
  <si>
    <t>Salto de Pirapora</t>
  </si>
  <si>
    <t>Salto do Itararé</t>
  </si>
  <si>
    <t>Salto do Jacuí</t>
  </si>
  <si>
    <t>Salto do Lontra</t>
  </si>
  <si>
    <t>Salto Grande</t>
  </si>
  <si>
    <t>Salvador das Missões</t>
  </si>
  <si>
    <t>Sananduva</t>
  </si>
  <si>
    <t>Sandovalina</t>
  </si>
  <si>
    <t>Santa Amélia</t>
  </si>
  <si>
    <t>Santa Bárbara de Goiás</t>
  </si>
  <si>
    <t>Santa Bárbara do Sul</t>
  </si>
  <si>
    <t>Santa Cecília</t>
  </si>
  <si>
    <t>Santa Cecília do Pavão</t>
  </si>
  <si>
    <t>Santa Cecília do Sul</t>
  </si>
  <si>
    <t>Santa Clara do Sul</t>
  </si>
  <si>
    <t>Santa Cruz das Palmeiras</t>
  </si>
  <si>
    <t>Santa Cruz de Goiás</t>
  </si>
  <si>
    <t>Santa Cruz de Monte Castelo</t>
  </si>
  <si>
    <t>Santa Cruz do Rio Pardo</t>
  </si>
  <si>
    <t>Santa Cruz do Sul</t>
  </si>
  <si>
    <t>Santa Cruz do Xingu</t>
  </si>
  <si>
    <t>Santa Fé</t>
  </si>
  <si>
    <t>Santa Fé de Goiás</t>
  </si>
  <si>
    <t>Santa Gertrudes</t>
  </si>
  <si>
    <t>Santa Helena</t>
  </si>
  <si>
    <t>Santa Inês</t>
  </si>
  <si>
    <t>Santa Isabel do Ivaí</t>
  </si>
  <si>
    <t>Santa Izabel do Oeste</t>
  </si>
  <si>
    <t>Santa Juliana</t>
  </si>
  <si>
    <t>Santa Lúcia</t>
  </si>
  <si>
    <t>Santa Margarida do Sul</t>
  </si>
  <si>
    <t>Santa Maria</t>
  </si>
  <si>
    <t>Santa Maria das Barreiras</t>
  </si>
  <si>
    <t>Santa Maria do Oeste</t>
  </si>
  <si>
    <t>Santa Maria do Tocantins</t>
  </si>
  <si>
    <t>Santa Mariana</t>
  </si>
  <si>
    <t>Santa Mônica</t>
  </si>
  <si>
    <t>Santa Rita do Passa Quatro</t>
  </si>
  <si>
    <t>Santa Rita do Tocantins</t>
  </si>
  <si>
    <t>Santa Rita d'Oeste</t>
  </si>
  <si>
    <t>Santa Rosa</t>
  </si>
  <si>
    <t>Santa Rosa do Tocantins</t>
  </si>
  <si>
    <t>Santa Tereza de Goiás</t>
  </si>
  <si>
    <t>Santa Tereza do Oeste</t>
  </si>
  <si>
    <t>Santa Terezinha</t>
  </si>
  <si>
    <t>Santa Terezinha de Itaipu</t>
  </si>
  <si>
    <t>Santa Vitória</t>
  </si>
  <si>
    <t>Santa Vitória do Palmar</t>
  </si>
  <si>
    <t>Santana da Boa Vista</t>
  </si>
  <si>
    <t>Santana da Vargem</t>
  </si>
  <si>
    <t>Santana do Itararé</t>
  </si>
  <si>
    <t>Santiago</t>
  </si>
  <si>
    <t>Santo Anastácio</t>
  </si>
  <si>
    <t>Santo Ângelo</t>
  </si>
  <si>
    <t>Santo Antônio da Barra</t>
  </si>
  <si>
    <t>Santo Antônio da Patrulha</t>
  </si>
  <si>
    <t>Santo Antônio da Platina</t>
  </si>
  <si>
    <t>Santo Antônio das Missões</t>
  </si>
  <si>
    <t>Santo Antônio do Aracanguá</t>
  </si>
  <si>
    <t>Santo Antônio do Palma</t>
  </si>
  <si>
    <t>Santo Antônio do Paraíso</t>
  </si>
  <si>
    <t>Santo Antônio do Planalto</t>
  </si>
  <si>
    <t>Santo Antônio do Sudoeste</t>
  </si>
  <si>
    <t>Santo Augusto</t>
  </si>
  <si>
    <t>Santo Expedito do Sul</t>
  </si>
  <si>
    <t>Santo Inácio</t>
  </si>
  <si>
    <t>São Bento Abade</t>
  </si>
  <si>
    <t>São Bernardino</t>
  </si>
  <si>
    <t>São Borja</t>
  </si>
  <si>
    <t>São Carlos</t>
  </si>
  <si>
    <t>São Carlos do Ivaí</t>
  </si>
  <si>
    <t>São Domingos</t>
  </si>
  <si>
    <t>São Domingos do Sul</t>
  </si>
  <si>
    <t>São Félix do Araguaia</t>
  </si>
  <si>
    <t>São Francisco de Assis</t>
  </si>
  <si>
    <t>São Francisco de Sales</t>
  </si>
  <si>
    <t>São Gabriel</t>
  </si>
  <si>
    <t>São Gabriel do Oeste</t>
  </si>
  <si>
    <t>São Jerônimo</t>
  </si>
  <si>
    <t>São Jerônimo da Serra</t>
  </si>
  <si>
    <t>São João</t>
  </si>
  <si>
    <t>São João da Paraúna</t>
  </si>
  <si>
    <t>São João da Urtiga</t>
  </si>
  <si>
    <t>São João d'Aliança</t>
  </si>
  <si>
    <t>São João del Rei</t>
  </si>
  <si>
    <t>São João do Ivaí</t>
  </si>
  <si>
    <t>São João do Oeste</t>
  </si>
  <si>
    <t>São João do Polêsine</t>
  </si>
  <si>
    <t>São João do Triunfo</t>
  </si>
  <si>
    <t>São Joaquim da Barra</t>
  </si>
  <si>
    <t>São Jorge do Ivaí</t>
  </si>
  <si>
    <t>São Jorge d'Oeste</t>
  </si>
  <si>
    <t>São José da Barra</t>
  </si>
  <si>
    <t>São José da Bela Vista</t>
  </si>
  <si>
    <t>São José da Boa Vista</t>
  </si>
  <si>
    <t>São José das Missões</t>
  </si>
  <si>
    <t>São José das Palmeiras</t>
  </si>
  <si>
    <t>São José do Barreiro</t>
  </si>
  <si>
    <t>São José do Cedro</t>
  </si>
  <si>
    <t>São José do Cerrito</t>
  </si>
  <si>
    <t>São José do Ouro</t>
  </si>
  <si>
    <t>São José do Xingu</t>
  </si>
  <si>
    <t>São José dos Ausentes</t>
  </si>
  <si>
    <t>São José dos Pinhais</t>
  </si>
  <si>
    <t>São Lourenço do Oeste</t>
  </si>
  <si>
    <t>São Lourenço do Sul</t>
  </si>
  <si>
    <t>São Luís de Montes Belos</t>
  </si>
  <si>
    <t>São Luiz do Paraitinga</t>
  </si>
  <si>
    <t>São Luiz Gonzaga</t>
  </si>
  <si>
    <t>São Manoel do Paraná</t>
  </si>
  <si>
    <t>São Martinho</t>
  </si>
  <si>
    <t>São Martinho da Serra</t>
  </si>
  <si>
    <t>São Mateus do Sul</t>
  </si>
  <si>
    <t>São Miguel Arcanjo</t>
  </si>
  <si>
    <t>São Miguel das Missões</t>
  </si>
  <si>
    <t>São Miguel do Iguaçu</t>
  </si>
  <si>
    <t>São Miguel do Oeste</t>
  </si>
  <si>
    <t>São Miguel do Passa Quatro</t>
  </si>
  <si>
    <t>São Nicolau</t>
  </si>
  <si>
    <t>São Paulo das Missões</t>
  </si>
  <si>
    <t>São Pedro das Missões</t>
  </si>
  <si>
    <t>São Pedro do Iguaçu</t>
  </si>
  <si>
    <t>São Pedro do Ivaí</t>
  </si>
  <si>
    <t>São Pedro do Sul</t>
  </si>
  <si>
    <t>São Pedro do Turvo</t>
  </si>
  <si>
    <t>São Sebastião da Amoreira</t>
  </si>
  <si>
    <t>São Sebastião do Paraíso</t>
  </si>
  <si>
    <t>São Sepé</t>
  </si>
  <si>
    <t>São Thomé das Letras</t>
  </si>
  <si>
    <t>São Tomé</t>
  </si>
  <si>
    <t>São Vicente de Minas</t>
  </si>
  <si>
    <t>São Vicente do Sul</t>
  </si>
  <si>
    <t>Sapopema</t>
  </si>
  <si>
    <t>Sarandi</t>
  </si>
  <si>
    <t>Sarutaiá</t>
  </si>
  <si>
    <t>Saudade do Iguaçu</t>
  </si>
  <si>
    <t>Saudades</t>
  </si>
  <si>
    <t>Sebastianópolis do Sul</t>
  </si>
  <si>
    <t>Seberi</t>
  </si>
  <si>
    <t>Sede Nova</t>
  </si>
  <si>
    <t>Segredo</t>
  </si>
  <si>
    <t>Selbach</t>
  </si>
  <si>
    <t>Senador Salgado Filho</t>
  </si>
  <si>
    <t>Sengés</t>
  </si>
  <si>
    <t>Sentinela do Sul</t>
  </si>
  <si>
    <t>Serafina Corrêa</t>
  </si>
  <si>
    <t>Serra Alta</t>
  </si>
  <si>
    <t>Serra do Salitre</t>
  </si>
  <si>
    <t>Serranópolis</t>
  </si>
  <si>
    <t>Serranópolis do Iguaçu</t>
  </si>
  <si>
    <t>Sertaneja</t>
  </si>
  <si>
    <t>Sertanópolis</t>
  </si>
  <si>
    <t>Sertão</t>
  </si>
  <si>
    <t>Sertãozinho</t>
  </si>
  <si>
    <t>Sete de Setembro</t>
  </si>
  <si>
    <t>Sete Quedas</t>
  </si>
  <si>
    <t>Sidrolândia</t>
  </si>
  <si>
    <t>Silvânia</t>
  </si>
  <si>
    <t>Silveira Martins</t>
  </si>
  <si>
    <t>Sinimbu</t>
  </si>
  <si>
    <t>Sinop</t>
  </si>
  <si>
    <t>Siqueira Campos</t>
  </si>
  <si>
    <t>Soledade</t>
  </si>
  <si>
    <t>Sonora</t>
  </si>
  <si>
    <t>Sorriso</t>
  </si>
  <si>
    <t>Sucupira</t>
  </si>
  <si>
    <t>Sud Mennucci</t>
  </si>
  <si>
    <t>Sulina</t>
  </si>
  <si>
    <t>Tabaporã</t>
  </si>
  <si>
    <t>Tabapuã</t>
  </si>
  <si>
    <t>Taciba</t>
  </si>
  <si>
    <t>Tacuru</t>
  </si>
  <si>
    <t>Taguaí</t>
  </si>
  <si>
    <t>Talismã</t>
  </si>
  <si>
    <t>Tamarana</t>
  </si>
  <si>
    <t>Tambaú</t>
  </si>
  <si>
    <t>Tamboara</t>
  </si>
  <si>
    <t>Tangará</t>
  </si>
  <si>
    <t>Tapejara</t>
  </si>
  <si>
    <t>Tapera</t>
  </si>
  <si>
    <t>Tapes</t>
  </si>
  <si>
    <t>Tapira</t>
  </si>
  <si>
    <t>Tapurah</t>
  </si>
  <si>
    <t>Taquarituba</t>
  </si>
  <si>
    <t>Taquarivaí</t>
  </si>
  <si>
    <t>Taquaruçu do Sul</t>
  </si>
  <si>
    <t>Taquarussu</t>
  </si>
  <si>
    <t>Tarabai</t>
  </si>
  <si>
    <t>Tarumã</t>
  </si>
  <si>
    <t>Tatuí</t>
  </si>
  <si>
    <t>Taubaté</t>
  </si>
  <si>
    <t>Teixeira Soares</t>
  </si>
  <si>
    <t>Tejupá</t>
  </si>
  <si>
    <t>Tenente Portela</t>
  </si>
  <si>
    <t>Teodoro Sampaio</t>
  </si>
  <si>
    <t>Terenos</t>
  </si>
  <si>
    <t>Terezópolis de Goiás</t>
  </si>
  <si>
    <t>Terra Boa</t>
  </si>
  <si>
    <t>Terra Nova do Norte</t>
  </si>
  <si>
    <t>Terra Roxa</t>
  </si>
  <si>
    <t>Tesouro</t>
  </si>
  <si>
    <t>Tibagi</t>
  </si>
  <si>
    <t>Tijucas do Sul</t>
  </si>
  <si>
    <t>Timburi</t>
  </si>
  <si>
    <t>Tio Hugo</t>
  </si>
  <si>
    <t>Tiradentes do Sul</t>
  </si>
  <si>
    <t>Toledo</t>
  </si>
  <si>
    <t>Tomazina</t>
  </si>
  <si>
    <t>Torixoréu</t>
  </si>
  <si>
    <t>Toropi</t>
  </si>
  <si>
    <t>Três Arroios</t>
  </si>
  <si>
    <t>Três Barras</t>
  </si>
  <si>
    <t>Três Barras do Paraná</t>
  </si>
  <si>
    <t>Três Corações</t>
  </si>
  <si>
    <t>Três de Maio</t>
  </si>
  <si>
    <t>Três Palmeiras</t>
  </si>
  <si>
    <t>Três Passos</t>
  </si>
  <si>
    <t>Três Pontas</t>
  </si>
  <si>
    <t>Treze Tílias</t>
  </si>
  <si>
    <t>Trindade</t>
  </si>
  <si>
    <t>Trindade do Sul</t>
  </si>
  <si>
    <t>Triunfo</t>
  </si>
  <si>
    <t>Tucunduva</t>
  </si>
  <si>
    <t>Tunápolis</t>
  </si>
  <si>
    <t>Tunas</t>
  </si>
  <si>
    <t>Tuneiras do Oeste</t>
  </si>
  <si>
    <t>Tupanci do Sul</t>
  </si>
  <si>
    <t>Tupanciretã</t>
  </si>
  <si>
    <t>Tuparendi</t>
  </si>
  <si>
    <t>Tupãssi</t>
  </si>
  <si>
    <t>Tupi Paulista</t>
  </si>
  <si>
    <t>Turiúba</t>
  </si>
  <si>
    <t>Turuçu</t>
  </si>
  <si>
    <t>Turvânia</t>
  </si>
  <si>
    <t>Turvelândia</t>
  </si>
  <si>
    <t>Turvo</t>
  </si>
  <si>
    <t>Ubarana</t>
  </si>
  <si>
    <t>Uberaba</t>
  </si>
  <si>
    <t>Uberlândia</t>
  </si>
  <si>
    <t>Ubirajara</t>
  </si>
  <si>
    <t>Ubiratã</t>
  </si>
  <si>
    <t>Umuarama</t>
  </si>
  <si>
    <t>Unaí</t>
  </si>
  <si>
    <t>União da Vitória</t>
  </si>
  <si>
    <t>União de Minas</t>
  </si>
  <si>
    <t>União do Oeste</t>
  </si>
  <si>
    <t>União do Sul</t>
  </si>
  <si>
    <t>Uniflor</t>
  </si>
  <si>
    <t>Unistalda</t>
  </si>
  <si>
    <t>Uraí</t>
  </si>
  <si>
    <t>Uruana</t>
  </si>
  <si>
    <t>Uruguaiana</t>
  </si>
  <si>
    <t>Urutaí</t>
  </si>
  <si>
    <t>Vacaria</t>
  </si>
  <si>
    <t>Vale do Sol</t>
  </si>
  <si>
    <t>Vale Verde</t>
  </si>
  <si>
    <t>Valparaíso</t>
  </si>
  <si>
    <t>Vargeão</t>
  </si>
  <si>
    <t>Vargem</t>
  </si>
  <si>
    <t>Vargem Bonita</t>
  </si>
  <si>
    <t>Vazante</t>
  </si>
  <si>
    <t>Venâncio Aires</t>
  </si>
  <si>
    <t>Ventania</t>
  </si>
  <si>
    <t>Vera</t>
  </si>
  <si>
    <t>Vera Cruz</t>
  </si>
  <si>
    <t>Vera Cruz do Oeste</t>
  </si>
  <si>
    <t>Verê</t>
  </si>
  <si>
    <t>Veríssimo</t>
  </si>
  <si>
    <t>Vespasiano Corrêa</t>
  </si>
  <si>
    <t>Viadutos</t>
  </si>
  <si>
    <t>Viamão</t>
  </si>
  <si>
    <t>Vianópolis</t>
  </si>
  <si>
    <t>Vicente Dutra</t>
  </si>
  <si>
    <t>Vicentina</t>
  </si>
  <si>
    <t>Vicentinópolis</t>
  </si>
  <si>
    <t>Victor Graeff</t>
  </si>
  <si>
    <t>Vila Boa</t>
  </si>
  <si>
    <t>Vila Flores</t>
  </si>
  <si>
    <t>Vila Lângaro</t>
  </si>
  <si>
    <t>Vila Maria</t>
  </si>
  <si>
    <t>Vila Nova do Sul</t>
  </si>
  <si>
    <t>Vila Propício</t>
  </si>
  <si>
    <t>Vila Rica</t>
  </si>
  <si>
    <t>Viradouro</t>
  </si>
  <si>
    <t>Virmond</t>
  </si>
  <si>
    <t>Vista Alegre</t>
  </si>
  <si>
    <t>Vista Gaúcha</t>
  </si>
  <si>
    <t>Vitória das Missões</t>
  </si>
  <si>
    <t>Vitorino</t>
  </si>
  <si>
    <t>Wenceslau Braz</t>
  </si>
  <si>
    <t>Xanxerê</t>
  </si>
  <si>
    <t>Xaxim</t>
  </si>
  <si>
    <t>Zacarias</t>
  </si>
  <si>
    <t>Zortéa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</si>
</sst>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5" borderId="3" xfId="0" applyFont="1" applyFill="1" applyBorder="1" applyAlignment="1">
      <alignment horizontal="left" inden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3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8" fontId="3" fillId="0" borderId="3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 indent="1"/>
    </xf>
    <xf numFmtId="4" fontId="0" fillId="3" borderId="1" xfId="0" applyNumberFormat="1" applyFill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4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2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right" indent="1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right" indent="1"/>
    </xf>
    <xf numFmtId="0" fontId="3" fillId="5" borderId="7" xfId="0" applyFont="1" applyFill="1" applyBorder="1" applyAlignment="1">
      <alignment horizontal="left" indent="1"/>
    </xf>
    <xf numFmtId="0" fontId="3" fillId="5" borderId="7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1" applyNumberFormat="1" applyFont="1" applyBorder="1"/>
    <xf numFmtId="0" fontId="0" fillId="3" borderId="0" xfId="0" applyFill="1" applyAlignment="1">
      <alignment horizontal="left" indent="1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/>
    <xf numFmtId="0" fontId="0" fillId="6" borderId="0" xfId="0" applyFill="1"/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left" indent="3"/>
    </xf>
    <xf numFmtId="4" fontId="0" fillId="0" borderId="1" xfId="0" applyNumberFormat="1" applyBorder="1" applyAlignment="1">
      <alignment horizontal="left" indent="7"/>
    </xf>
    <xf numFmtId="4" fontId="0" fillId="0" borderId="1" xfId="0" applyNumberFormat="1" applyBorder="1" applyAlignment="1">
      <alignment horizontal="left" indent="4"/>
    </xf>
    <xf numFmtId="4" fontId="0" fillId="0" borderId="1" xfId="0" applyNumberFormat="1" applyBorder="1" applyAlignment="1">
      <alignment horizontal="left" indent="5"/>
    </xf>
    <xf numFmtId="10" fontId="2" fillId="4" borderId="11" xfId="0" applyNumberFormat="1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3884-CFC5-45F6-A48D-891C68714AF9}">
  <dimension ref="B2:BB540"/>
  <sheetViews>
    <sheetView showGridLines="0" tabSelected="1" zoomScale="85" zoomScaleNormal="85" workbookViewId="0">
      <selection activeCell="D1" sqref="D1:D1048576"/>
    </sheetView>
  </sheetViews>
  <sheetFormatPr defaultRowHeight="15" x14ac:dyDescent="0.25"/>
  <cols>
    <col min="1" max="1" width="3.28515625" customWidth="1"/>
    <col min="2" max="2" width="14.140625" customWidth="1"/>
    <col min="3" max="3" width="17.85546875" bestFit="1" customWidth="1"/>
    <col min="4" max="4" width="27.5703125" style="88" bestFit="1" customWidth="1"/>
    <col min="5" max="5" width="13.140625" style="17" customWidth="1"/>
    <col min="6" max="6" width="8.85546875" style="17" bestFit="1" customWidth="1"/>
    <col min="7" max="7" width="8.85546875" style="17" customWidth="1"/>
    <col min="8" max="8" width="13.7109375" style="17" customWidth="1"/>
    <col min="9" max="9" width="10.7109375" customWidth="1"/>
    <col min="10" max="10" width="10.85546875" bestFit="1" customWidth="1"/>
    <col min="11" max="11" width="15.5703125" customWidth="1"/>
    <col min="12" max="12" width="11.28515625" customWidth="1"/>
    <col min="13" max="13" width="15.42578125" customWidth="1"/>
    <col min="14" max="14" width="16.5703125" customWidth="1"/>
    <col min="15" max="15" width="14.28515625" customWidth="1"/>
    <col min="16" max="21" width="15.28515625" style="55" customWidth="1"/>
    <col min="22" max="23" width="10.140625" style="38" customWidth="1"/>
    <col min="24" max="24" width="46.42578125" style="88" customWidth="1"/>
  </cols>
  <sheetData>
    <row r="2" spans="2:54" s="56" customFormat="1" ht="69.75" customHeight="1" x14ac:dyDescent="0.25">
      <c r="B2" s="1" t="s">
        <v>0</v>
      </c>
      <c r="C2" s="1" t="s">
        <v>1</v>
      </c>
      <c r="D2" s="87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79" t="s">
        <v>14</v>
      </c>
      <c r="Q2" s="79" t="s">
        <v>15</v>
      </c>
      <c r="R2" s="79" t="s">
        <v>16</v>
      </c>
      <c r="S2" s="79" t="s">
        <v>17</v>
      </c>
      <c r="T2" s="79" t="s">
        <v>18</v>
      </c>
      <c r="U2" s="79" t="s">
        <v>19</v>
      </c>
      <c r="V2" s="80" t="s">
        <v>20</v>
      </c>
      <c r="W2" s="80" t="s">
        <v>21</v>
      </c>
      <c r="X2" s="93" t="s">
        <v>22</v>
      </c>
    </row>
    <row r="3" spans="2:54" s="15" customFormat="1" x14ac:dyDescent="0.25">
      <c r="B3" s="3" t="s">
        <v>23</v>
      </c>
      <c r="C3" s="3" t="s">
        <v>24</v>
      </c>
      <c r="D3" s="21" t="s">
        <v>25</v>
      </c>
      <c r="E3" s="25">
        <v>1257</v>
      </c>
      <c r="F3" s="13" t="s">
        <v>26</v>
      </c>
      <c r="G3" s="13">
        <v>25</v>
      </c>
      <c r="H3" s="25" t="s">
        <v>27</v>
      </c>
      <c r="I3" s="3">
        <v>100</v>
      </c>
      <c r="J3" s="4">
        <v>60</v>
      </c>
      <c r="K3" s="5">
        <v>4476</v>
      </c>
      <c r="L3" s="3">
        <v>60</v>
      </c>
      <c r="M3" s="8">
        <f t="shared" ref="M3:M18" si="0">K3/L3</f>
        <v>74.599999999999994</v>
      </c>
      <c r="N3" s="6">
        <v>0.65</v>
      </c>
      <c r="O3" s="8">
        <f t="shared" ref="O3:O34" si="1">M3*N3</f>
        <v>48.489999999999995</v>
      </c>
      <c r="P3" s="5">
        <v>290940</v>
      </c>
      <c r="Q3" s="5">
        <v>41585.47</v>
      </c>
      <c r="R3" s="5">
        <v>58188</v>
      </c>
      <c r="S3" s="50">
        <v>1483.7900000000009</v>
      </c>
      <c r="T3" s="50">
        <v>349128</v>
      </c>
      <c r="U3" s="50">
        <f>Q3+S3</f>
        <v>43069.26</v>
      </c>
      <c r="V3" s="81">
        <f t="shared" ref="V3:V66" si="2">Q3/P3</f>
        <v>0.14293486629545613</v>
      </c>
      <c r="W3" s="81">
        <f t="shared" ref="W3:W66" si="3">S3/P3</f>
        <v>5.0999862514607853E-3</v>
      </c>
      <c r="X3" s="88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2:54" s="15" customFormat="1" x14ac:dyDescent="0.25">
      <c r="B4" s="3" t="s">
        <v>23</v>
      </c>
      <c r="C4" s="3" t="s">
        <v>24</v>
      </c>
      <c r="D4" s="21" t="s">
        <v>25</v>
      </c>
      <c r="E4" s="25">
        <v>1257</v>
      </c>
      <c r="F4" s="13" t="s">
        <v>26</v>
      </c>
      <c r="G4" s="13">
        <v>25</v>
      </c>
      <c r="H4" s="25" t="s">
        <v>27</v>
      </c>
      <c r="I4" s="3">
        <v>100</v>
      </c>
      <c r="J4" s="4">
        <v>85</v>
      </c>
      <c r="K4" s="5">
        <v>4476</v>
      </c>
      <c r="L4" s="3">
        <v>60</v>
      </c>
      <c r="M4" s="8">
        <f t="shared" si="0"/>
        <v>74.599999999999994</v>
      </c>
      <c r="N4" s="6">
        <v>0.65</v>
      </c>
      <c r="O4" s="8">
        <f t="shared" si="1"/>
        <v>48.489999999999995</v>
      </c>
      <c r="P4" s="5">
        <v>412145.6</v>
      </c>
      <c r="Q4" s="5">
        <v>58909.97</v>
      </c>
      <c r="R4" s="5">
        <v>82429.119999999995</v>
      </c>
      <c r="S4" s="50">
        <f ca="1">U4-Q4</f>
        <v>2101.9400000000023</v>
      </c>
      <c r="T4" s="50">
        <f>P4+R4</f>
        <v>494574.72</v>
      </c>
      <c r="U4" s="50">
        <f ca="1">Q4+S4</f>
        <v>431213.69</v>
      </c>
      <c r="V4" s="81">
        <f t="shared" si="2"/>
        <v>0.14293485117880672</v>
      </c>
      <c r="W4" s="81">
        <f t="shared" ca="1" si="3"/>
        <v>5.0999937886028685E-3</v>
      </c>
      <c r="X4" s="88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2:54" s="15" customFormat="1" x14ac:dyDescent="0.25">
      <c r="B5" s="3" t="s">
        <v>23</v>
      </c>
      <c r="C5" s="3" t="s">
        <v>24</v>
      </c>
      <c r="D5" s="21" t="s">
        <v>25</v>
      </c>
      <c r="E5" s="25">
        <v>1257</v>
      </c>
      <c r="F5" s="13" t="s">
        <v>26</v>
      </c>
      <c r="G5" s="13">
        <v>25</v>
      </c>
      <c r="H5" s="25" t="s">
        <v>27</v>
      </c>
      <c r="I5" s="3">
        <v>100</v>
      </c>
      <c r="J5" s="4">
        <v>60</v>
      </c>
      <c r="K5" s="5">
        <v>4476</v>
      </c>
      <c r="L5" s="3">
        <v>60</v>
      </c>
      <c r="M5" s="8">
        <f t="shared" si="0"/>
        <v>74.599999999999994</v>
      </c>
      <c r="N5" s="6">
        <v>0.7</v>
      </c>
      <c r="O5" s="8">
        <f t="shared" si="1"/>
        <v>52.219999999999992</v>
      </c>
      <c r="P5" s="5">
        <v>313320</v>
      </c>
      <c r="Q5" s="5">
        <v>45207.33</v>
      </c>
      <c r="R5" s="5">
        <v>62664</v>
      </c>
      <c r="S5" s="50">
        <v>1597.9399999999951</v>
      </c>
      <c r="T5" s="50">
        <v>375984</v>
      </c>
      <c r="U5" s="50">
        <f>Q5+S5</f>
        <v>46805.27</v>
      </c>
      <c r="V5" s="81">
        <f t="shared" si="2"/>
        <v>0.14428485254691689</v>
      </c>
      <c r="W5" s="81">
        <f t="shared" si="3"/>
        <v>5.1000255330013889E-3</v>
      </c>
      <c r="X5" s="88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2:54" s="15" customFormat="1" x14ac:dyDescent="0.25">
      <c r="B6" s="3" t="s">
        <v>23</v>
      </c>
      <c r="C6" s="3" t="s">
        <v>24</v>
      </c>
      <c r="D6" s="21" t="s">
        <v>25</v>
      </c>
      <c r="E6" s="25">
        <v>1257</v>
      </c>
      <c r="F6" s="13" t="s">
        <v>26</v>
      </c>
      <c r="G6" s="13">
        <v>25</v>
      </c>
      <c r="H6" s="25" t="s">
        <v>27</v>
      </c>
      <c r="I6" s="3">
        <v>100</v>
      </c>
      <c r="J6" s="4">
        <v>85</v>
      </c>
      <c r="K6" s="5">
        <v>4476</v>
      </c>
      <c r="L6" s="3">
        <v>60</v>
      </c>
      <c r="M6" s="8">
        <f t="shared" si="0"/>
        <v>74.599999999999994</v>
      </c>
      <c r="N6" s="6">
        <v>0.7</v>
      </c>
      <c r="O6" s="8">
        <f t="shared" si="1"/>
        <v>52.219999999999992</v>
      </c>
      <c r="P6" s="5">
        <v>443849.11</v>
      </c>
      <c r="Q6" s="5">
        <v>64040.7</v>
      </c>
      <c r="R6" s="5">
        <v>88769.82</v>
      </c>
      <c r="S6" s="50">
        <v>2263.6399999999994</v>
      </c>
      <c r="T6" s="50">
        <v>532618.92999999993</v>
      </c>
      <c r="U6" s="50">
        <f>Q6+S6</f>
        <v>66304.34</v>
      </c>
      <c r="V6" s="81">
        <f t="shared" si="2"/>
        <v>0.1442848449104697</v>
      </c>
      <c r="W6" s="81">
        <f t="shared" si="3"/>
        <v>5.100021491537968E-3</v>
      </c>
      <c r="X6" s="88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2:54" x14ac:dyDescent="0.25">
      <c r="B7" s="3" t="s">
        <v>23</v>
      </c>
      <c r="C7" s="3" t="s">
        <v>24</v>
      </c>
      <c r="D7" s="21" t="s">
        <v>28</v>
      </c>
      <c r="E7" s="25">
        <v>1302</v>
      </c>
      <c r="F7" s="13" t="s">
        <v>26</v>
      </c>
      <c r="G7" s="13">
        <v>25</v>
      </c>
      <c r="H7" s="25" t="s">
        <v>29</v>
      </c>
      <c r="I7" s="3">
        <v>100</v>
      </c>
      <c r="J7" s="4">
        <v>60</v>
      </c>
      <c r="K7" s="5">
        <v>4246.6000000000004</v>
      </c>
      <c r="L7" s="3">
        <v>60</v>
      </c>
      <c r="M7" s="8">
        <f t="shared" si="0"/>
        <v>70.776666666666671</v>
      </c>
      <c r="N7" s="6">
        <v>0.65</v>
      </c>
      <c r="O7" s="8">
        <f t="shared" si="1"/>
        <v>46.004833333333337</v>
      </c>
      <c r="P7" s="5">
        <v>276029</v>
      </c>
      <c r="Q7" s="5">
        <v>39454.17</v>
      </c>
      <c r="R7" s="5">
        <v>55205.8</v>
      </c>
      <c r="S7" s="50">
        <v>1407.7400000000052</v>
      </c>
      <c r="T7" s="50">
        <v>331234.8</v>
      </c>
      <c r="U7" s="50">
        <v>40861.910000000003</v>
      </c>
      <c r="V7" s="81">
        <f t="shared" si="2"/>
        <v>0.14293487278510592</v>
      </c>
      <c r="W7" s="81">
        <f t="shared" si="3"/>
        <v>5.0999713798188058E-3</v>
      </c>
    </row>
    <row r="8" spans="2:54" x14ac:dyDescent="0.25">
      <c r="B8" s="3" t="s">
        <v>23</v>
      </c>
      <c r="C8" s="3" t="s">
        <v>24</v>
      </c>
      <c r="D8" s="21" t="s">
        <v>28</v>
      </c>
      <c r="E8" s="25">
        <v>1302</v>
      </c>
      <c r="F8" s="13" t="s">
        <v>26</v>
      </c>
      <c r="G8" s="13">
        <v>25</v>
      </c>
      <c r="H8" s="25" t="s">
        <v>29</v>
      </c>
      <c r="I8" s="3">
        <v>100</v>
      </c>
      <c r="J8" s="4">
        <v>85</v>
      </c>
      <c r="K8" s="5">
        <v>4246.6000000000004</v>
      </c>
      <c r="L8" s="3">
        <v>60</v>
      </c>
      <c r="M8" s="8">
        <f t="shared" si="0"/>
        <v>70.776666666666671</v>
      </c>
      <c r="N8" s="6">
        <v>0.65</v>
      </c>
      <c r="O8" s="8">
        <f t="shared" si="1"/>
        <v>46.004833333333337</v>
      </c>
      <c r="P8" s="5">
        <v>391022.68</v>
      </c>
      <c r="Q8" s="5">
        <v>55890.77</v>
      </c>
      <c r="R8" s="5">
        <v>78204.539999999994</v>
      </c>
      <c r="S8" s="50">
        <f>U8-Q8</f>
        <v>1994.2100000000064</v>
      </c>
      <c r="T8" s="50">
        <f>P8+R8</f>
        <v>469227.22</v>
      </c>
      <c r="U8" s="50">
        <v>57884.98</v>
      </c>
      <c r="V8" s="81">
        <f t="shared" si="2"/>
        <v>0.14293485482734658</v>
      </c>
      <c r="W8" s="81">
        <f t="shared" si="3"/>
        <v>5.0999855046771365E-3</v>
      </c>
    </row>
    <row r="9" spans="2:54" x14ac:dyDescent="0.25">
      <c r="B9" s="3" t="s">
        <v>23</v>
      </c>
      <c r="C9" s="3" t="s">
        <v>24</v>
      </c>
      <c r="D9" s="21" t="s">
        <v>28</v>
      </c>
      <c r="E9" s="25">
        <v>1302</v>
      </c>
      <c r="F9" s="13" t="s">
        <v>26</v>
      </c>
      <c r="G9" s="13">
        <v>25</v>
      </c>
      <c r="H9" s="25" t="s">
        <v>29</v>
      </c>
      <c r="I9" s="3">
        <v>100</v>
      </c>
      <c r="J9" s="4">
        <v>60</v>
      </c>
      <c r="K9" s="5">
        <v>4246.6000000000004</v>
      </c>
      <c r="L9" s="3">
        <v>60</v>
      </c>
      <c r="M9" s="8">
        <f t="shared" si="0"/>
        <v>70.776666666666671</v>
      </c>
      <c r="N9" s="6">
        <v>0.7</v>
      </c>
      <c r="O9" s="8">
        <f t="shared" si="1"/>
        <v>49.543666666666667</v>
      </c>
      <c r="P9" s="5">
        <v>297262</v>
      </c>
      <c r="Q9" s="5">
        <v>42890.41</v>
      </c>
      <c r="R9" s="5">
        <v>59452.4</v>
      </c>
      <c r="S9" s="50">
        <v>1516.0299999999988</v>
      </c>
      <c r="T9" s="50">
        <v>356714.4</v>
      </c>
      <c r="U9" s="50">
        <v>44406.44</v>
      </c>
      <c r="V9" s="81">
        <f t="shared" si="2"/>
        <v>0.1442848732767727</v>
      </c>
      <c r="W9" s="81">
        <f t="shared" si="3"/>
        <v>5.099979142978244E-3</v>
      </c>
    </row>
    <row r="10" spans="2:54" x14ac:dyDescent="0.25">
      <c r="B10" s="3" t="s">
        <v>23</v>
      </c>
      <c r="C10" s="3" t="s">
        <v>24</v>
      </c>
      <c r="D10" s="21" t="s">
        <v>28</v>
      </c>
      <c r="E10" s="25">
        <v>1302</v>
      </c>
      <c r="F10" s="13" t="s">
        <v>26</v>
      </c>
      <c r="G10" s="13">
        <v>25</v>
      </c>
      <c r="H10" s="25" t="s">
        <v>29</v>
      </c>
      <c r="I10" s="3">
        <v>100</v>
      </c>
      <c r="J10" s="4">
        <v>85</v>
      </c>
      <c r="K10" s="5">
        <v>4246.6000000000004</v>
      </c>
      <c r="L10" s="3">
        <v>60</v>
      </c>
      <c r="M10" s="8">
        <f t="shared" si="0"/>
        <v>70.776666666666671</v>
      </c>
      <c r="N10" s="6">
        <v>0.7</v>
      </c>
      <c r="O10" s="8">
        <f t="shared" si="1"/>
        <v>49.543666666666667</v>
      </c>
      <c r="P10" s="5">
        <v>421101.35</v>
      </c>
      <c r="Q10" s="5">
        <v>60758.55</v>
      </c>
      <c r="R10" s="5">
        <v>84220.27</v>
      </c>
      <c r="S10" s="3">
        <v>2147.6199999999953</v>
      </c>
      <c r="T10" s="5">
        <v>505321.62</v>
      </c>
      <c r="U10" s="5">
        <v>62906.17</v>
      </c>
      <c r="V10" s="81">
        <f t="shared" si="2"/>
        <v>0.14428486158973369</v>
      </c>
      <c r="W10" s="81">
        <f t="shared" si="3"/>
        <v>5.1000073972690789E-3</v>
      </c>
    </row>
    <row r="11" spans="2:54" x14ac:dyDescent="0.25">
      <c r="B11" s="3" t="s">
        <v>23</v>
      </c>
      <c r="C11" s="3" t="s">
        <v>24</v>
      </c>
      <c r="D11" s="21" t="s">
        <v>30</v>
      </c>
      <c r="E11" s="25">
        <v>1305</v>
      </c>
      <c r="F11" s="13" t="s">
        <v>26</v>
      </c>
      <c r="G11" s="13">
        <v>25</v>
      </c>
      <c r="H11" s="25" t="s">
        <v>31</v>
      </c>
      <c r="I11" s="3">
        <v>100</v>
      </c>
      <c r="J11" s="4">
        <v>60</v>
      </c>
      <c r="K11" s="5">
        <v>5414.8</v>
      </c>
      <c r="L11" s="3">
        <v>60</v>
      </c>
      <c r="M11" s="8">
        <f t="shared" si="0"/>
        <v>90.24666666666667</v>
      </c>
      <c r="N11" s="6">
        <v>0.65</v>
      </c>
      <c r="O11" s="8">
        <f t="shared" si="1"/>
        <v>58.660333333333334</v>
      </c>
      <c r="P11" s="5">
        <v>351962</v>
      </c>
      <c r="Q11" s="5">
        <v>50307.64</v>
      </c>
      <c r="R11" s="5">
        <v>70392.399999999994</v>
      </c>
      <c r="S11" s="50">
        <v>1795</v>
      </c>
      <c r="T11" s="50">
        <v>422354.4</v>
      </c>
      <c r="U11" s="50">
        <v>52102.64</v>
      </c>
      <c r="V11" s="81">
        <f t="shared" si="2"/>
        <v>0.14293486228626953</v>
      </c>
      <c r="W11" s="81">
        <f t="shared" si="3"/>
        <v>5.0999823844619591E-3</v>
      </c>
    </row>
    <row r="12" spans="2:54" x14ac:dyDescent="0.25">
      <c r="B12" s="3" t="s">
        <v>23</v>
      </c>
      <c r="C12" s="3" t="s">
        <v>24</v>
      </c>
      <c r="D12" s="21" t="s">
        <v>30</v>
      </c>
      <c r="E12" s="25">
        <v>1305</v>
      </c>
      <c r="F12" s="13" t="s">
        <v>26</v>
      </c>
      <c r="G12" s="13">
        <v>25</v>
      </c>
      <c r="H12" s="25" t="s">
        <v>31</v>
      </c>
      <c r="I12" s="3">
        <v>100</v>
      </c>
      <c r="J12" s="4">
        <v>85</v>
      </c>
      <c r="K12" s="5">
        <v>5414.8</v>
      </c>
      <c r="L12" s="3">
        <v>60</v>
      </c>
      <c r="M12" s="8">
        <f t="shared" si="0"/>
        <v>90.24666666666667</v>
      </c>
      <c r="N12" s="6">
        <v>0.65</v>
      </c>
      <c r="O12" s="8">
        <f t="shared" si="1"/>
        <v>58.660333333333334</v>
      </c>
      <c r="P12" s="5">
        <v>498589.37</v>
      </c>
      <c r="Q12" s="5">
        <v>71265.8</v>
      </c>
      <c r="R12" s="5">
        <v>99717.87</v>
      </c>
      <c r="S12" s="50">
        <f>U12-Q12</f>
        <v>2542.8000000000029</v>
      </c>
      <c r="T12" s="50">
        <f>P12+R12</f>
        <v>598307.24</v>
      </c>
      <c r="U12" s="50">
        <v>73808.600000000006</v>
      </c>
      <c r="V12" s="81">
        <f t="shared" si="2"/>
        <v>0.14293485639294717</v>
      </c>
      <c r="W12" s="81">
        <f t="shared" si="3"/>
        <v>5.0999883932543585E-3</v>
      </c>
    </row>
    <row r="13" spans="2:54" x14ac:dyDescent="0.25">
      <c r="B13" s="3" t="s">
        <v>23</v>
      </c>
      <c r="C13" s="3" t="s">
        <v>24</v>
      </c>
      <c r="D13" s="21" t="s">
        <v>30</v>
      </c>
      <c r="E13" s="25">
        <v>1305</v>
      </c>
      <c r="F13" s="13" t="s">
        <v>26</v>
      </c>
      <c r="G13" s="13">
        <v>25</v>
      </c>
      <c r="H13" s="25" t="s">
        <v>31</v>
      </c>
      <c r="I13" s="3">
        <v>100</v>
      </c>
      <c r="J13" s="4">
        <v>60</v>
      </c>
      <c r="K13" s="5">
        <v>5414.8</v>
      </c>
      <c r="L13" s="3">
        <v>60</v>
      </c>
      <c r="M13" s="8">
        <f t="shared" si="0"/>
        <v>90.24666666666667</v>
      </c>
      <c r="N13" s="6">
        <v>0.7</v>
      </c>
      <c r="O13" s="8">
        <f t="shared" si="1"/>
        <v>63.172666666666665</v>
      </c>
      <c r="P13" s="5">
        <v>379036</v>
      </c>
      <c r="Q13" s="5">
        <v>54689.15</v>
      </c>
      <c r="R13" s="5">
        <v>75807.199999999997</v>
      </c>
      <c r="S13" s="50">
        <v>1933.0899999999965</v>
      </c>
      <c r="T13" s="50">
        <v>454843.2</v>
      </c>
      <c r="U13" s="50">
        <v>56622.239999999998</v>
      </c>
      <c r="V13" s="81">
        <f t="shared" si="2"/>
        <v>0.14428484365601157</v>
      </c>
      <c r="W13" s="81">
        <f t="shared" si="3"/>
        <v>5.1000168849396803E-3</v>
      </c>
    </row>
    <row r="14" spans="2:54" x14ac:dyDescent="0.25">
      <c r="B14" s="3" t="s">
        <v>23</v>
      </c>
      <c r="C14" s="3" t="s">
        <v>24</v>
      </c>
      <c r="D14" s="21" t="s">
        <v>30</v>
      </c>
      <c r="E14" s="25">
        <v>1305</v>
      </c>
      <c r="F14" s="13" t="s">
        <v>26</v>
      </c>
      <c r="G14" s="13">
        <v>25</v>
      </c>
      <c r="H14" s="25" t="s">
        <v>31</v>
      </c>
      <c r="I14" s="3">
        <v>100</v>
      </c>
      <c r="J14" s="4">
        <v>85</v>
      </c>
      <c r="K14" s="5">
        <v>5414.8</v>
      </c>
      <c r="L14" s="3">
        <v>60</v>
      </c>
      <c r="M14" s="8">
        <f t="shared" si="0"/>
        <v>90.24666666666667</v>
      </c>
      <c r="N14" s="6">
        <v>0.7</v>
      </c>
      <c r="O14" s="8">
        <f t="shared" si="1"/>
        <v>63.172666666666665</v>
      </c>
      <c r="P14" s="5">
        <v>536942.4</v>
      </c>
      <c r="Q14" s="5">
        <v>77472.649999999994</v>
      </c>
      <c r="R14" s="5">
        <v>107388.48</v>
      </c>
      <c r="S14" s="3">
        <v>2738.4100000000035</v>
      </c>
      <c r="T14" s="5">
        <v>644330.88</v>
      </c>
      <c r="U14" s="5">
        <v>80211.06</v>
      </c>
      <c r="V14" s="81">
        <f t="shared" si="2"/>
        <v>0.14428484321595761</v>
      </c>
      <c r="W14" s="81">
        <f t="shared" si="3"/>
        <v>5.100007002613322E-3</v>
      </c>
    </row>
    <row r="15" spans="2:54" x14ac:dyDescent="0.25">
      <c r="B15" s="3" t="s">
        <v>23</v>
      </c>
      <c r="C15" s="3" t="s">
        <v>24</v>
      </c>
      <c r="D15" s="21" t="s">
        <v>32</v>
      </c>
      <c r="E15" s="25">
        <v>1315</v>
      </c>
      <c r="F15" s="13" t="s">
        <v>26</v>
      </c>
      <c r="G15" s="13">
        <v>25</v>
      </c>
      <c r="H15" s="25" t="s">
        <v>33</v>
      </c>
      <c r="I15" s="3">
        <v>100</v>
      </c>
      <c r="J15" s="4">
        <v>60</v>
      </c>
      <c r="K15" s="5">
        <v>4316</v>
      </c>
      <c r="L15" s="3">
        <v>60</v>
      </c>
      <c r="M15" s="8">
        <f t="shared" si="0"/>
        <v>71.933333333333337</v>
      </c>
      <c r="N15" s="6">
        <v>0.65</v>
      </c>
      <c r="O15" s="8">
        <f t="shared" si="1"/>
        <v>46.756666666666668</v>
      </c>
      <c r="P15" s="5">
        <v>280540</v>
      </c>
      <c r="Q15" s="5">
        <v>40098.94</v>
      </c>
      <c r="R15" s="5">
        <v>56108</v>
      </c>
      <c r="S15" s="50">
        <v>1430.7599999999948</v>
      </c>
      <c r="T15" s="50">
        <v>336648</v>
      </c>
      <c r="U15" s="50">
        <v>41529.699999999997</v>
      </c>
      <c r="V15" s="81">
        <f t="shared" si="2"/>
        <v>0.14293483995152206</v>
      </c>
      <c r="W15" s="81">
        <f t="shared" si="3"/>
        <v>5.1000213873244275E-3</v>
      </c>
    </row>
    <row r="16" spans="2:54" x14ac:dyDescent="0.25">
      <c r="B16" s="3" t="s">
        <v>23</v>
      </c>
      <c r="C16" s="3" t="s">
        <v>24</v>
      </c>
      <c r="D16" s="21" t="s">
        <v>32</v>
      </c>
      <c r="E16" s="25">
        <v>1315</v>
      </c>
      <c r="F16" s="13" t="s">
        <v>26</v>
      </c>
      <c r="G16" s="13">
        <v>25</v>
      </c>
      <c r="H16" s="25" t="s">
        <v>33</v>
      </c>
      <c r="I16" s="3">
        <v>100</v>
      </c>
      <c r="J16" s="4">
        <v>85</v>
      </c>
      <c r="K16" s="5">
        <v>4316</v>
      </c>
      <c r="L16" s="3">
        <v>60</v>
      </c>
      <c r="M16" s="8">
        <f t="shared" si="0"/>
        <v>71.933333333333337</v>
      </c>
      <c r="N16" s="6">
        <v>0.65</v>
      </c>
      <c r="O16" s="8">
        <f t="shared" si="1"/>
        <v>46.756666666666668</v>
      </c>
      <c r="P16" s="5">
        <v>397412.96</v>
      </c>
      <c r="Q16" s="5">
        <v>56804.17</v>
      </c>
      <c r="R16" s="5">
        <v>79482.59</v>
      </c>
      <c r="S16" s="50">
        <f>U16-Q16</f>
        <v>2026.8000000000029</v>
      </c>
      <c r="T16" s="50">
        <f>P16+R16</f>
        <v>476895.55000000005</v>
      </c>
      <c r="U16" s="50">
        <v>58830.97</v>
      </c>
      <c r="V16" s="81">
        <f t="shared" si="2"/>
        <v>0.14293487056889134</v>
      </c>
      <c r="W16" s="81">
        <f t="shared" si="3"/>
        <v>5.0999846607921459E-3</v>
      </c>
    </row>
    <row r="17" spans="2:24" x14ac:dyDescent="0.25">
      <c r="B17" s="3" t="s">
        <v>23</v>
      </c>
      <c r="C17" s="3" t="s">
        <v>24</v>
      </c>
      <c r="D17" s="21" t="s">
        <v>32</v>
      </c>
      <c r="E17" s="25">
        <v>1315</v>
      </c>
      <c r="F17" s="13" t="s">
        <v>26</v>
      </c>
      <c r="G17" s="13">
        <v>25</v>
      </c>
      <c r="H17" s="25" t="s">
        <v>33</v>
      </c>
      <c r="I17" s="3">
        <v>100</v>
      </c>
      <c r="J17" s="4">
        <v>60</v>
      </c>
      <c r="K17" s="5">
        <v>4316</v>
      </c>
      <c r="L17" s="3">
        <v>60</v>
      </c>
      <c r="M17" s="8">
        <f t="shared" si="0"/>
        <v>71.933333333333337</v>
      </c>
      <c r="N17" s="6">
        <v>0.7</v>
      </c>
      <c r="O17" s="8">
        <f t="shared" si="1"/>
        <v>50.353333333333332</v>
      </c>
      <c r="P17" s="5">
        <v>302120</v>
      </c>
      <c r="Q17" s="5">
        <v>43591.33</v>
      </c>
      <c r="R17" s="5">
        <v>60424</v>
      </c>
      <c r="S17" s="50">
        <v>1540.8199999999997</v>
      </c>
      <c r="T17" s="50">
        <v>362544</v>
      </c>
      <c r="U17" s="50">
        <v>45132.15</v>
      </c>
      <c r="V17" s="81">
        <f t="shared" si="2"/>
        <v>0.14428482060108566</v>
      </c>
      <c r="W17" s="81">
        <f t="shared" si="3"/>
        <v>5.1000264795445505E-3</v>
      </c>
    </row>
    <row r="18" spans="2:24" x14ac:dyDescent="0.25">
      <c r="B18" s="3" t="s">
        <v>23</v>
      </c>
      <c r="C18" s="3" t="s">
        <v>24</v>
      </c>
      <c r="D18" s="21" t="s">
        <v>32</v>
      </c>
      <c r="E18" s="25">
        <v>1315</v>
      </c>
      <c r="F18" s="13" t="s">
        <v>26</v>
      </c>
      <c r="G18" s="13">
        <v>25</v>
      </c>
      <c r="H18" s="25" t="s">
        <v>33</v>
      </c>
      <c r="I18" s="3">
        <v>100</v>
      </c>
      <c r="J18" s="4">
        <v>85</v>
      </c>
      <c r="K18" s="5">
        <v>4316</v>
      </c>
      <c r="L18" s="3">
        <v>60</v>
      </c>
      <c r="M18" s="8">
        <f t="shared" si="0"/>
        <v>71.933333333333337</v>
      </c>
      <c r="N18" s="6">
        <v>0.7</v>
      </c>
      <c r="O18" s="8">
        <f t="shared" si="1"/>
        <v>50.353333333333332</v>
      </c>
      <c r="P18" s="5">
        <v>427983.19</v>
      </c>
      <c r="Q18" s="5">
        <v>61751.48</v>
      </c>
      <c r="R18" s="5">
        <v>85596.64</v>
      </c>
      <c r="S18" s="3">
        <v>2182.7099999999991</v>
      </c>
      <c r="T18" s="5">
        <v>513579.83</v>
      </c>
      <c r="U18" s="5">
        <v>63934.19</v>
      </c>
      <c r="V18" s="81">
        <f t="shared" si="2"/>
        <v>0.14428482576617088</v>
      </c>
      <c r="W18" s="81">
        <f t="shared" si="3"/>
        <v>5.0999900253091692E-3</v>
      </c>
    </row>
    <row r="19" spans="2:24" x14ac:dyDescent="0.25">
      <c r="B19" s="3" t="s">
        <v>23</v>
      </c>
      <c r="C19" s="13" t="s">
        <v>34</v>
      </c>
      <c r="D19" s="21" t="s">
        <v>25</v>
      </c>
      <c r="E19" s="25">
        <v>1257</v>
      </c>
      <c r="F19" s="13" t="s">
        <v>26</v>
      </c>
      <c r="G19" s="13">
        <v>25</v>
      </c>
      <c r="H19" s="25" t="s">
        <v>27</v>
      </c>
      <c r="I19" s="3">
        <v>900</v>
      </c>
      <c r="J19" s="4">
        <v>85</v>
      </c>
      <c r="K19" s="5" t="s">
        <v>35</v>
      </c>
      <c r="L19" s="14" t="s">
        <v>35</v>
      </c>
      <c r="M19" s="3">
        <v>74.61</v>
      </c>
      <c r="N19" s="6">
        <v>0.65</v>
      </c>
      <c r="O19" s="7">
        <f t="shared" si="1"/>
        <v>48.496500000000005</v>
      </c>
      <c r="P19" s="5">
        <v>3710250</v>
      </c>
      <c r="Q19" s="5">
        <v>425029.91</v>
      </c>
      <c r="R19" s="5">
        <v>927562.5</v>
      </c>
      <c r="S19" s="5">
        <v>6183.78</v>
      </c>
      <c r="T19" s="50">
        <f>SUM(P19,R19)</f>
        <v>4637812.5</v>
      </c>
      <c r="U19" s="50">
        <f>Q19+S19</f>
        <v>431213.69</v>
      </c>
      <c r="V19" s="81">
        <f t="shared" si="2"/>
        <v>0.11455559867933426</v>
      </c>
      <c r="W19" s="81">
        <f t="shared" si="3"/>
        <v>1.6666747523751769E-3</v>
      </c>
      <c r="X19" s="88" t="s">
        <v>36</v>
      </c>
    </row>
    <row r="20" spans="2:24" x14ac:dyDescent="0.25">
      <c r="B20" s="3" t="s">
        <v>23</v>
      </c>
      <c r="C20" s="3" t="s">
        <v>37</v>
      </c>
      <c r="D20" s="21" t="s">
        <v>25</v>
      </c>
      <c r="E20" s="25">
        <v>1257</v>
      </c>
      <c r="F20" s="13" t="s">
        <v>26</v>
      </c>
      <c r="G20" s="13">
        <v>25</v>
      </c>
      <c r="H20" s="25" t="s">
        <v>27</v>
      </c>
      <c r="I20" s="3">
        <v>900</v>
      </c>
      <c r="J20" s="4">
        <v>70</v>
      </c>
      <c r="K20" s="5">
        <v>4131</v>
      </c>
      <c r="L20" s="3">
        <v>60</v>
      </c>
      <c r="M20" s="8">
        <f t="shared" ref="M20:M26" si="4">K20/L20</f>
        <v>68.849999999999994</v>
      </c>
      <c r="N20" s="6">
        <v>0.7</v>
      </c>
      <c r="O20" s="8">
        <f t="shared" si="1"/>
        <v>48.194999999999993</v>
      </c>
      <c r="P20" s="5">
        <f t="shared" ref="P20:Q26" si="5">T20-R20</f>
        <v>2429028</v>
      </c>
      <c r="Q20" s="5">
        <f t="shared" si="5"/>
        <v>450760.85</v>
      </c>
      <c r="R20" s="5">
        <v>607257</v>
      </c>
      <c r="S20" s="50">
        <v>80.150000000000006</v>
      </c>
      <c r="T20" s="50">
        <v>3036285</v>
      </c>
      <c r="U20" s="50">
        <v>450841</v>
      </c>
      <c r="V20" s="81">
        <f t="shared" si="2"/>
        <v>0.18557252118954576</v>
      </c>
      <c r="W20" s="81">
        <f t="shared" si="3"/>
        <v>3.2996737789766117E-5</v>
      </c>
    </row>
    <row r="21" spans="2:24" x14ac:dyDescent="0.25">
      <c r="B21" s="3" t="s">
        <v>23</v>
      </c>
      <c r="C21" s="3" t="s">
        <v>37</v>
      </c>
      <c r="D21" s="21" t="s">
        <v>28</v>
      </c>
      <c r="E21" s="25">
        <v>1302</v>
      </c>
      <c r="F21" s="13" t="s">
        <v>26</v>
      </c>
      <c r="G21" s="13">
        <v>25</v>
      </c>
      <c r="H21" s="25" t="s">
        <v>29</v>
      </c>
      <c r="I21" s="3">
        <v>200</v>
      </c>
      <c r="J21" s="4">
        <v>70</v>
      </c>
      <c r="K21" s="5">
        <v>3879</v>
      </c>
      <c r="L21" s="3">
        <v>60</v>
      </c>
      <c r="M21" s="8">
        <f t="shared" si="4"/>
        <v>64.650000000000006</v>
      </c>
      <c r="N21" s="6">
        <v>0.65</v>
      </c>
      <c r="O21" s="8">
        <f t="shared" si="1"/>
        <v>42.022500000000008</v>
      </c>
      <c r="P21" s="5">
        <f t="shared" si="5"/>
        <v>470652.00000000012</v>
      </c>
      <c r="Q21" s="5">
        <f t="shared" si="5"/>
        <v>79049.48</v>
      </c>
      <c r="R21" s="5">
        <f>T21*20%</f>
        <v>117663.00000000003</v>
      </c>
      <c r="S21" s="50">
        <v>15.52</v>
      </c>
      <c r="T21" s="50">
        <f>I21*O21*J21</f>
        <v>588315.00000000012</v>
      </c>
      <c r="U21" s="50">
        <v>79065</v>
      </c>
      <c r="V21" s="81">
        <f t="shared" si="2"/>
        <v>0.16795738677409205</v>
      </c>
      <c r="W21" s="81">
        <f t="shared" si="3"/>
        <v>3.2975531815438999E-5</v>
      </c>
    </row>
    <row r="22" spans="2:24" x14ac:dyDescent="0.25">
      <c r="B22" s="3" t="s">
        <v>23</v>
      </c>
      <c r="C22" s="3" t="s">
        <v>37</v>
      </c>
      <c r="D22" s="21" t="s">
        <v>30</v>
      </c>
      <c r="E22" s="25">
        <v>1305</v>
      </c>
      <c r="F22" s="3" t="s">
        <v>26</v>
      </c>
      <c r="G22" s="13">
        <v>25</v>
      </c>
      <c r="H22" s="25" t="s">
        <v>31</v>
      </c>
      <c r="I22" s="3">
        <v>100</v>
      </c>
      <c r="J22" s="4">
        <v>70</v>
      </c>
      <c r="K22" s="5">
        <v>4437</v>
      </c>
      <c r="L22" s="3">
        <v>60</v>
      </c>
      <c r="M22" s="8">
        <f t="shared" si="4"/>
        <v>73.95</v>
      </c>
      <c r="N22" s="6">
        <v>0.65</v>
      </c>
      <c r="O22" s="8">
        <f t="shared" si="1"/>
        <v>48.067500000000003</v>
      </c>
      <c r="P22" s="5">
        <f t="shared" si="5"/>
        <v>3297486.6</v>
      </c>
      <c r="Q22" s="5">
        <f t="shared" si="5"/>
        <v>45210.13</v>
      </c>
      <c r="R22" s="5">
        <v>67294.399999999994</v>
      </c>
      <c r="S22" s="50">
        <v>8.8699999999999992</v>
      </c>
      <c r="T22" s="50">
        <v>3364781</v>
      </c>
      <c r="U22" s="50">
        <v>45219</v>
      </c>
      <c r="V22" s="81">
        <f t="shared" si="2"/>
        <v>1.3710481795437773E-2</v>
      </c>
      <c r="W22" s="81">
        <f t="shared" si="3"/>
        <v>2.6899275345046131E-6</v>
      </c>
    </row>
    <row r="23" spans="2:24" x14ac:dyDescent="0.25">
      <c r="B23" s="3" t="s">
        <v>23</v>
      </c>
      <c r="C23" s="3" t="s">
        <v>37</v>
      </c>
      <c r="D23" s="21" t="s">
        <v>30</v>
      </c>
      <c r="E23" s="25">
        <v>1305</v>
      </c>
      <c r="F23" s="13" t="s">
        <v>26</v>
      </c>
      <c r="G23" s="13">
        <v>25</v>
      </c>
      <c r="H23" s="25" t="s">
        <v>31</v>
      </c>
      <c r="I23" s="3">
        <v>90</v>
      </c>
      <c r="J23" s="4">
        <v>70</v>
      </c>
      <c r="K23" s="5">
        <v>4437</v>
      </c>
      <c r="L23" s="3">
        <v>60</v>
      </c>
      <c r="M23" s="8">
        <f t="shared" si="4"/>
        <v>73.95</v>
      </c>
      <c r="N23" s="6">
        <v>0.7</v>
      </c>
      <c r="O23" s="8">
        <f t="shared" si="1"/>
        <v>51.765000000000001</v>
      </c>
      <c r="P23" s="5">
        <f t="shared" si="5"/>
        <v>242259.84</v>
      </c>
      <c r="Q23" s="5">
        <f t="shared" si="5"/>
        <v>40689.019999999997</v>
      </c>
      <c r="R23" s="5">
        <v>60564.959999999999</v>
      </c>
      <c r="S23" s="50">
        <v>7.98</v>
      </c>
      <c r="T23" s="50">
        <v>302824.8</v>
      </c>
      <c r="U23" s="50">
        <v>40697</v>
      </c>
      <c r="V23" s="81">
        <f t="shared" si="2"/>
        <v>0.16795610861461807</v>
      </c>
      <c r="W23" s="81">
        <f t="shared" si="3"/>
        <v>3.2939838480864185E-5</v>
      </c>
    </row>
    <row r="24" spans="2:24" x14ac:dyDescent="0.25">
      <c r="B24" s="3" t="s">
        <v>23</v>
      </c>
      <c r="C24" s="3" t="s">
        <v>37</v>
      </c>
      <c r="D24" s="21" t="s">
        <v>32</v>
      </c>
      <c r="E24" s="25">
        <v>1315</v>
      </c>
      <c r="F24" s="3" t="s">
        <v>26</v>
      </c>
      <c r="G24" s="13">
        <v>25</v>
      </c>
      <c r="H24" s="25" t="s">
        <v>33</v>
      </c>
      <c r="I24" s="3">
        <v>100</v>
      </c>
      <c r="J24" s="4">
        <v>70</v>
      </c>
      <c r="K24" s="5">
        <v>4284</v>
      </c>
      <c r="L24" s="3">
        <v>60</v>
      </c>
      <c r="M24" s="8">
        <f t="shared" si="4"/>
        <v>71.400000000000006</v>
      </c>
      <c r="N24" s="6">
        <v>0.65</v>
      </c>
      <c r="O24" s="8">
        <f t="shared" si="1"/>
        <v>46.410000000000004</v>
      </c>
      <c r="P24" s="5">
        <f t="shared" si="5"/>
        <v>259896</v>
      </c>
      <c r="Q24" s="5">
        <f t="shared" si="5"/>
        <v>43651.44</v>
      </c>
      <c r="R24" s="5">
        <v>64974</v>
      </c>
      <c r="S24" s="50">
        <v>8.56</v>
      </c>
      <c r="T24" s="50">
        <v>324870</v>
      </c>
      <c r="U24" s="50">
        <v>43660</v>
      </c>
      <c r="V24" s="81">
        <f t="shared" si="2"/>
        <v>0.16795733678086619</v>
      </c>
      <c r="W24" s="81">
        <f t="shared" si="3"/>
        <v>3.2936251423646386E-5</v>
      </c>
    </row>
    <row r="25" spans="2:24" x14ac:dyDescent="0.25">
      <c r="B25" s="3" t="s">
        <v>23</v>
      </c>
      <c r="C25" s="3" t="s">
        <v>37</v>
      </c>
      <c r="D25" s="21" t="s">
        <v>32</v>
      </c>
      <c r="E25" s="25">
        <v>1315</v>
      </c>
      <c r="F25" s="3" t="s">
        <v>26</v>
      </c>
      <c r="G25" s="13">
        <v>25</v>
      </c>
      <c r="H25" s="25" t="s">
        <v>33</v>
      </c>
      <c r="I25" s="3">
        <v>140</v>
      </c>
      <c r="J25" s="4">
        <v>70</v>
      </c>
      <c r="K25" s="5">
        <v>4284</v>
      </c>
      <c r="L25" s="3">
        <v>60</v>
      </c>
      <c r="M25" s="8">
        <f t="shared" si="4"/>
        <v>71.400000000000006</v>
      </c>
      <c r="N25" s="6">
        <v>0.65</v>
      </c>
      <c r="O25" s="8">
        <f t="shared" si="1"/>
        <v>46.410000000000004</v>
      </c>
      <c r="P25" s="5">
        <f t="shared" si="5"/>
        <v>363854.4</v>
      </c>
      <c r="Q25" s="5">
        <f t="shared" si="5"/>
        <v>61112</v>
      </c>
      <c r="R25" s="5">
        <f>T25*20%</f>
        <v>90963.60000000002</v>
      </c>
      <c r="S25" s="50">
        <v>12</v>
      </c>
      <c r="T25" s="50">
        <f>I25*O25*J25</f>
        <v>454818.00000000006</v>
      </c>
      <c r="U25" s="50">
        <v>61124</v>
      </c>
      <c r="V25" s="81">
        <f t="shared" si="2"/>
        <v>0.16795729280723276</v>
      </c>
      <c r="W25" s="81">
        <f t="shared" si="3"/>
        <v>3.2980225057055788E-5</v>
      </c>
    </row>
    <row r="26" spans="2:24" x14ac:dyDescent="0.25">
      <c r="B26" s="3" t="s">
        <v>23</v>
      </c>
      <c r="C26" s="3" t="s">
        <v>37</v>
      </c>
      <c r="D26" s="21" t="s">
        <v>32</v>
      </c>
      <c r="E26" s="25">
        <v>1315</v>
      </c>
      <c r="F26" s="3" t="s">
        <v>26</v>
      </c>
      <c r="G26" s="13">
        <v>25</v>
      </c>
      <c r="H26" s="25" t="s">
        <v>33</v>
      </c>
      <c r="I26" s="3">
        <v>90</v>
      </c>
      <c r="J26" s="4">
        <v>70</v>
      </c>
      <c r="K26" s="5">
        <v>3427.2</v>
      </c>
      <c r="L26" s="3">
        <v>60</v>
      </c>
      <c r="M26" s="8">
        <f t="shared" si="4"/>
        <v>57.12</v>
      </c>
      <c r="N26" s="6">
        <v>0.65</v>
      </c>
      <c r="O26" s="8">
        <f t="shared" si="1"/>
        <v>37.128</v>
      </c>
      <c r="P26" s="5">
        <f t="shared" si="5"/>
        <v>187125.12</v>
      </c>
      <c r="Q26" s="5">
        <f t="shared" si="5"/>
        <v>31430.84</v>
      </c>
      <c r="R26" s="5">
        <f>T26*20%</f>
        <v>46781.279999999999</v>
      </c>
      <c r="S26" s="50">
        <v>6.16</v>
      </c>
      <c r="T26" s="50">
        <f>I26*O26*J26</f>
        <v>233906.4</v>
      </c>
      <c r="U26" s="50">
        <v>31437</v>
      </c>
      <c r="V26" s="81">
        <f t="shared" si="2"/>
        <v>0.16796697311403194</v>
      </c>
      <c r="W26" s="81">
        <f t="shared" si="3"/>
        <v>3.291915056620939E-5</v>
      </c>
    </row>
    <row r="27" spans="2:24" x14ac:dyDescent="0.25">
      <c r="B27" s="3" t="s">
        <v>23</v>
      </c>
      <c r="C27" s="3" t="s">
        <v>34</v>
      </c>
      <c r="D27" s="21" t="s">
        <v>25</v>
      </c>
      <c r="E27" s="25">
        <v>1257</v>
      </c>
      <c r="F27" s="13" t="s">
        <v>26</v>
      </c>
      <c r="G27" s="13">
        <v>25</v>
      </c>
      <c r="H27" s="25" t="s">
        <v>27</v>
      </c>
      <c r="I27" s="3">
        <v>900</v>
      </c>
      <c r="J27" s="4">
        <v>75</v>
      </c>
      <c r="K27" s="5" t="s">
        <v>35</v>
      </c>
      <c r="L27" s="14" t="s">
        <v>35</v>
      </c>
      <c r="M27" s="3">
        <v>74.61</v>
      </c>
      <c r="N27" s="6">
        <v>0.65</v>
      </c>
      <c r="O27" s="7">
        <f t="shared" si="1"/>
        <v>48.496500000000005</v>
      </c>
      <c r="P27" s="5">
        <v>3273750</v>
      </c>
      <c r="Q27" s="5">
        <v>393777.72</v>
      </c>
      <c r="R27" s="5">
        <v>818437.5</v>
      </c>
      <c r="S27" s="50">
        <v>5729.09</v>
      </c>
      <c r="T27" s="50">
        <f>SUM(P27,R27)</f>
        <v>4092187.5</v>
      </c>
      <c r="U27" s="50">
        <f>SUM(Q27,S27)</f>
        <v>399506.81</v>
      </c>
      <c r="V27" s="81">
        <f t="shared" si="2"/>
        <v>0.12028338144329896</v>
      </c>
      <c r="W27" s="81">
        <f t="shared" si="3"/>
        <v>1.7500084001527301E-3</v>
      </c>
    </row>
    <row r="28" spans="2:24" x14ac:dyDescent="0.25">
      <c r="B28" s="13" t="s">
        <v>38</v>
      </c>
      <c r="C28" s="13" t="s">
        <v>24</v>
      </c>
      <c r="D28" s="12" t="s">
        <v>39</v>
      </c>
      <c r="E28" s="25">
        <v>3</v>
      </c>
      <c r="F28" s="13" t="s">
        <v>40</v>
      </c>
      <c r="G28" s="13">
        <v>9</v>
      </c>
      <c r="H28" s="13"/>
      <c r="I28" s="3">
        <v>100</v>
      </c>
      <c r="J28" s="4">
        <v>60</v>
      </c>
      <c r="K28" s="5">
        <v>5909.8</v>
      </c>
      <c r="L28" s="3">
        <v>60</v>
      </c>
      <c r="M28" s="8">
        <f t="shared" ref="M28:M59" si="6">K28/L28</f>
        <v>98.49666666666667</v>
      </c>
      <c r="N28" s="6">
        <v>0.65</v>
      </c>
      <c r="O28" s="8">
        <f t="shared" si="1"/>
        <v>64.022833333333338</v>
      </c>
      <c r="P28" s="50">
        <v>384137</v>
      </c>
      <c r="Q28" s="50">
        <v>47652.2</v>
      </c>
      <c r="R28" s="50">
        <v>76827.399999999994</v>
      </c>
      <c r="S28" s="50">
        <v>1959.1100000000006</v>
      </c>
      <c r="T28" s="50">
        <v>460964.4</v>
      </c>
      <c r="U28" s="50">
        <v>49611.31</v>
      </c>
      <c r="V28" s="81">
        <f t="shared" si="2"/>
        <v>0.12405001340667522</v>
      </c>
      <c r="W28" s="81">
        <f t="shared" si="3"/>
        <v>5.1000294165883539E-3</v>
      </c>
    </row>
    <row r="29" spans="2:24" x14ac:dyDescent="0.25">
      <c r="B29" s="13" t="s">
        <v>38</v>
      </c>
      <c r="C29" s="13" t="s">
        <v>24</v>
      </c>
      <c r="D29" s="12" t="s">
        <v>39</v>
      </c>
      <c r="E29" s="25">
        <v>3</v>
      </c>
      <c r="F29" s="13" t="s">
        <v>40</v>
      </c>
      <c r="G29" s="13">
        <v>9</v>
      </c>
      <c r="H29" s="13"/>
      <c r="I29" s="3">
        <v>100</v>
      </c>
      <c r="J29" s="4">
        <v>85</v>
      </c>
      <c r="K29" s="5">
        <v>5909.8</v>
      </c>
      <c r="L29" s="3">
        <v>60</v>
      </c>
      <c r="M29" s="8">
        <f t="shared" si="6"/>
        <v>98.49666666666667</v>
      </c>
      <c r="N29" s="6">
        <v>0.65</v>
      </c>
      <c r="O29" s="8">
        <f t="shared" si="1"/>
        <v>64.022833333333338</v>
      </c>
      <c r="P29" s="50">
        <v>544168.47</v>
      </c>
      <c r="Q29" s="50">
        <v>67504.11</v>
      </c>
      <c r="R29" s="50">
        <v>108833.69</v>
      </c>
      <c r="S29" s="50">
        <v>2775.2599999999948</v>
      </c>
      <c r="T29" s="50">
        <v>653002.15999999992</v>
      </c>
      <c r="U29" s="50">
        <v>70279.37</v>
      </c>
      <c r="V29" s="81">
        <f t="shared" si="2"/>
        <v>0.12405002075919615</v>
      </c>
      <c r="W29" s="81">
        <f t="shared" si="3"/>
        <v>5.1000014756459426E-3</v>
      </c>
    </row>
    <row r="30" spans="2:24" x14ac:dyDescent="0.25">
      <c r="B30" s="13" t="s">
        <v>38</v>
      </c>
      <c r="C30" s="13" t="s">
        <v>24</v>
      </c>
      <c r="D30" s="12" t="s">
        <v>39</v>
      </c>
      <c r="E30" s="25">
        <v>3</v>
      </c>
      <c r="F30" s="13" t="s">
        <v>40</v>
      </c>
      <c r="G30" s="13">
        <v>9</v>
      </c>
      <c r="H30" s="13"/>
      <c r="I30" s="3">
        <v>100</v>
      </c>
      <c r="J30" s="4">
        <v>60</v>
      </c>
      <c r="K30" s="5">
        <v>0</v>
      </c>
      <c r="L30" s="3">
        <v>60</v>
      </c>
      <c r="M30" s="8">
        <f t="shared" si="6"/>
        <v>0</v>
      </c>
      <c r="N30" s="6">
        <v>0.7</v>
      </c>
      <c r="O30" s="8">
        <f t="shared" si="1"/>
        <v>0</v>
      </c>
      <c r="P30" s="52">
        <v>0</v>
      </c>
      <c r="Q30" s="52">
        <v>0</v>
      </c>
      <c r="R30" s="52">
        <v>0</v>
      </c>
      <c r="S30" s="52">
        <v>0</v>
      </c>
      <c r="T30" s="50">
        <f t="shared" ref="T30:T39" si="7">P30+R30</f>
        <v>0</v>
      </c>
      <c r="U30" s="50">
        <f t="shared" ref="U30:U39" si="8">Q30+S30</f>
        <v>0</v>
      </c>
      <c r="V30" s="81" t="e">
        <f t="shared" si="2"/>
        <v>#DIV/0!</v>
      </c>
      <c r="W30" s="81" t="e">
        <f t="shared" si="3"/>
        <v>#DIV/0!</v>
      </c>
    </row>
    <row r="31" spans="2:24" x14ac:dyDescent="0.25">
      <c r="B31" s="13" t="s">
        <v>38</v>
      </c>
      <c r="C31" s="13" t="s">
        <v>24</v>
      </c>
      <c r="D31" s="12" t="s">
        <v>39</v>
      </c>
      <c r="E31" s="25">
        <v>3</v>
      </c>
      <c r="F31" s="13" t="s">
        <v>40</v>
      </c>
      <c r="G31" s="13">
        <v>9</v>
      </c>
      <c r="H31" s="13"/>
      <c r="I31" s="3">
        <v>100</v>
      </c>
      <c r="J31" s="4">
        <v>85</v>
      </c>
      <c r="K31" s="5">
        <v>0</v>
      </c>
      <c r="L31" s="3">
        <v>60</v>
      </c>
      <c r="M31" s="8">
        <f t="shared" si="6"/>
        <v>0</v>
      </c>
      <c r="N31" s="6">
        <v>0.7</v>
      </c>
      <c r="O31" s="8">
        <f t="shared" si="1"/>
        <v>0</v>
      </c>
      <c r="P31" s="52">
        <v>0</v>
      </c>
      <c r="Q31" s="52">
        <v>0</v>
      </c>
      <c r="R31" s="52">
        <v>0</v>
      </c>
      <c r="S31" s="52">
        <v>0</v>
      </c>
      <c r="T31" s="50">
        <f t="shared" si="7"/>
        <v>0</v>
      </c>
      <c r="U31" s="50">
        <f t="shared" si="8"/>
        <v>0</v>
      </c>
      <c r="V31" s="81" t="e">
        <f t="shared" si="2"/>
        <v>#DIV/0!</v>
      </c>
      <c r="W31" s="81" t="e">
        <f t="shared" si="3"/>
        <v>#DIV/0!</v>
      </c>
    </row>
    <row r="32" spans="2:24" x14ac:dyDescent="0.25">
      <c r="B32" s="13" t="s">
        <v>38</v>
      </c>
      <c r="C32" s="13" t="s">
        <v>24</v>
      </c>
      <c r="D32" s="12" t="s">
        <v>41</v>
      </c>
      <c r="E32" s="25">
        <v>4</v>
      </c>
      <c r="F32" s="13" t="s">
        <v>40</v>
      </c>
      <c r="G32" s="13">
        <v>9</v>
      </c>
      <c r="H32" s="13"/>
      <c r="I32" s="3">
        <v>100</v>
      </c>
      <c r="J32" s="4">
        <v>60</v>
      </c>
      <c r="K32" s="5">
        <v>0</v>
      </c>
      <c r="L32" s="3">
        <v>60</v>
      </c>
      <c r="M32" s="8">
        <f t="shared" si="6"/>
        <v>0</v>
      </c>
      <c r="N32" s="6">
        <v>0.65</v>
      </c>
      <c r="O32" s="8">
        <f t="shared" si="1"/>
        <v>0</v>
      </c>
      <c r="P32" s="52">
        <v>0</v>
      </c>
      <c r="Q32" s="52">
        <v>0</v>
      </c>
      <c r="R32" s="52">
        <v>0</v>
      </c>
      <c r="S32" s="52">
        <v>0</v>
      </c>
      <c r="T32" s="50">
        <f t="shared" si="7"/>
        <v>0</v>
      </c>
      <c r="U32" s="50">
        <f t="shared" si="8"/>
        <v>0</v>
      </c>
      <c r="V32" s="81" t="e">
        <f t="shared" si="2"/>
        <v>#DIV/0!</v>
      </c>
      <c r="W32" s="81" t="e">
        <f t="shared" si="3"/>
        <v>#DIV/0!</v>
      </c>
    </row>
    <row r="33" spans="2:23" x14ac:dyDescent="0.25">
      <c r="B33" s="13" t="s">
        <v>38</v>
      </c>
      <c r="C33" s="13" t="s">
        <v>24</v>
      </c>
      <c r="D33" s="12" t="s">
        <v>41</v>
      </c>
      <c r="E33" s="25">
        <v>4</v>
      </c>
      <c r="F33" s="13" t="s">
        <v>40</v>
      </c>
      <c r="G33" s="13">
        <v>9</v>
      </c>
      <c r="H33" s="13"/>
      <c r="I33" s="3">
        <v>100</v>
      </c>
      <c r="J33" s="4">
        <v>85</v>
      </c>
      <c r="K33" s="5">
        <v>0</v>
      </c>
      <c r="L33" s="3">
        <v>60</v>
      </c>
      <c r="M33" s="8">
        <f t="shared" si="6"/>
        <v>0</v>
      </c>
      <c r="N33" s="6">
        <v>0.65</v>
      </c>
      <c r="O33" s="8">
        <f t="shared" si="1"/>
        <v>0</v>
      </c>
      <c r="P33" s="52">
        <v>0</v>
      </c>
      <c r="Q33" s="52">
        <v>0</v>
      </c>
      <c r="R33" s="52">
        <v>0</v>
      </c>
      <c r="S33" s="52">
        <v>0</v>
      </c>
      <c r="T33" s="50">
        <f t="shared" si="7"/>
        <v>0</v>
      </c>
      <c r="U33" s="50">
        <f t="shared" si="8"/>
        <v>0</v>
      </c>
      <c r="V33" s="81" t="e">
        <f t="shared" si="2"/>
        <v>#DIV/0!</v>
      </c>
      <c r="W33" s="81" t="e">
        <f t="shared" si="3"/>
        <v>#DIV/0!</v>
      </c>
    </row>
    <row r="34" spans="2:23" x14ac:dyDescent="0.25">
      <c r="B34" s="13" t="s">
        <v>38</v>
      </c>
      <c r="C34" s="13" t="s">
        <v>24</v>
      </c>
      <c r="D34" s="12" t="s">
        <v>41</v>
      </c>
      <c r="E34" s="25">
        <v>4</v>
      </c>
      <c r="F34" s="13" t="s">
        <v>40</v>
      </c>
      <c r="G34" s="13">
        <v>9</v>
      </c>
      <c r="H34" s="13"/>
      <c r="I34" s="3">
        <v>100</v>
      </c>
      <c r="J34" s="4">
        <v>60</v>
      </c>
      <c r="K34" s="5">
        <v>0</v>
      </c>
      <c r="L34" s="3">
        <v>60</v>
      </c>
      <c r="M34" s="8">
        <f t="shared" si="6"/>
        <v>0</v>
      </c>
      <c r="N34" s="6">
        <v>0.7</v>
      </c>
      <c r="O34" s="8">
        <f t="shared" si="1"/>
        <v>0</v>
      </c>
      <c r="P34" s="52">
        <v>0</v>
      </c>
      <c r="Q34" s="52">
        <v>0</v>
      </c>
      <c r="R34" s="52">
        <v>0</v>
      </c>
      <c r="S34" s="52">
        <v>0</v>
      </c>
      <c r="T34" s="50">
        <f t="shared" si="7"/>
        <v>0</v>
      </c>
      <c r="U34" s="50">
        <f t="shared" si="8"/>
        <v>0</v>
      </c>
      <c r="V34" s="81" t="e">
        <f t="shared" si="2"/>
        <v>#DIV/0!</v>
      </c>
      <c r="W34" s="81" t="e">
        <f t="shared" si="3"/>
        <v>#DIV/0!</v>
      </c>
    </row>
    <row r="35" spans="2:23" x14ac:dyDescent="0.25">
      <c r="B35" s="13" t="s">
        <v>38</v>
      </c>
      <c r="C35" s="13" t="s">
        <v>24</v>
      </c>
      <c r="D35" s="12" t="s">
        <v>41</v>
      </c>
      <c r="E35" s="25">
        <v>4</v>
      </c>
      <c r="F35" s="13" t="s">
        <v>40</v>
      </c>
      <c r="G35" s="13">
        <v>9</v>
      </c>
      <c r="H35" s="13"/>
      <c r="I35" s="3">
        <v>100</v>
      </c>
      <c r="J35" s="4">
        <v>85</v>
      </c>
      <c r="K35" s="5">
        <v>0</v>
      </c>
      <c r="L35" s="3">
        <v>60</v>
      </c>
      <c r="M35" s="8">
        <f t="shared" si="6"/>
        <v>0</v>
      </c>
      <c r="N35" s="6">
        <v>0.7</v>
      </c>
      <c r="O35" s="8">
        <f t="shared" ref="O35:O66" si="9">M35*N35</f>
        <v>0</v>
      </c>
      <c r="P35" s="52">
        <v>0</v>
      </c>
      <c r="Q35" s="52">
        <v>0</v>
      </c>
      <c r="R35" s="52">
        <v>0</v>
      </c>
      <c r="S35" s="52">
        <v>0</v>
      </c>
      <c r="T35" s="50">
        <f t="shared" si="7"/>
        <v>0</v>
      </c>
      <c r="U35" s="50">
        <f t="shared" si="8"/>
        <v>0</v>
      </c>
      <c r="V35" s="81" t="e">
        <f t="shared" si="2"/>
        <v>#DIV/0!</v>
      </c>
      <c r="W35" s="81" t="e">
        <f t="shared" si="3"/>
        <v>#DIV/0!</v>
      </c>
    </row>
    <row r="36" spans="2:23" x14ac:dyDescent="0.25">
      <c r="B36" s="13" t="s">
        <v>38</v>
      </c>
      <c r="C36" s="13" t="s">
        <v>24</v>
      </c>
      <c r="D36" s="12" t="s">
        <v>42</v>
      </c>
      <c r="E36" s="25">
        <v>1375</v>
      </c>
      <c r="F36" s="13" t="s">
        <v>40</v>
      </c>
      <c r="G36" s="13">
        <v>9</v>
      </c>
      <c r="H36" s="13"/>
      <c r="I36" s="3">
        <v>100</v>
      </c>
      <c r="J36" s="4">
        <v>60</v>
      </c>
      <c r="K36" s="5">
        <v>0</v>
      </c>
      <c r="L36" s="3">
        <v>60</v>
      </c>
      <c r="M36" s="8">
        <f t="shared" si="6"/>
        <v>0</v>
      </c>
      <c r="N36" s="6">
        <v>0.65</v>
      </c>
      <c r="O36" s="8">
        <f t="shared" si="9"/>
        <v>0</v>
      </c>
      <c r="P36" s="52">
        <v>0</v>
      </c>
      <c r="Q36" s="52">
        <v>0</v>
      </c>
      <c r="R36" s="52">
        <v>0</v>
      </c>
      <c r="S36" s="52">
        <v>0</v>
      </c>
      <c r="T36" s="50">
        <f t="shared" si="7"/>
        <v>0</v>
      </c>
      <c r="U36" s="50">
        <f t="shared" si="8"/>
        <v>0</v>
      </c>
      <c r="V36" s="81" t="e">
        <f t="shared" si="2"/>
        <v>#DIV/0!</v>
      </c>
      <c r="W36" s="81" t="e">
        <f t="shared" si="3"/>
        <v>#DIV/0!</v>
      </c>
    </row>
    <row r="37" spans="2:23" x14ac:dyDescent="0.25">
      <c r="B37" s="13" t="s">
        <v>38</v>
      </c>
      <c r="C37" s="13" t="s">
        <v>24</v>
      </c>
      <c r="D37" s="12" t="s">
        <v>42</v>
      </c>
      <c r="E37" s="25">
        <v>1375</v>
      </c>
      <c r="F37" s="13" t="s">
        <v>40</v>
      </c>
      <c r="G37" s="13">
        <v>9</v>
      </c>
      <c r="H37" s="13"/>
      <c r="I37" s="3">
        <v>100</v>
      </c>
      <c r="J37" s="4">
        <v>85</v>
      </c>
      <c r="K37" s="5">
        <v>0</v>
      </c>
      <c r="L37" s="3">
        <v>60</v>
      </c>
      <c r="M37" s="8">
        <f t="shared" si="6"/>
        <v>0</v>
      </c>
      <c r="N37" s="6">
        <v>0.65</v>
      </c>
      <c r="O37" s="8">
        <f t="shared" si="9"/>
        <v>0</v>
      </c>
      <c r="P37" s="52">
        <v>0</v>
      </c>
      <c r="Q37" s="52">
        <v>0</v>
      </c>
      <c r="R37" s="52">
        <v>0</v>
      </c>
      <c r="S37" s="52">
        <v>0</v>
      </c>
      <c r="T37" s="50">
        <f t="shared" si="7"/>
        <v>0</v>
      </c>
      <c r="U37" s="50">
        <f t="shared" si="8"/>
        <v>0</v>
      </c>
      <c r="V37" s="81" t="e">
        <f t="shared" si="2"/>
        <v>#DIV/0!</v>
      </c>
      <c r="W37" s="81" t="e">
        <f t="shared" si="3"/>
        <v>#DIV/0!</v>
      </c>
    </row>
    <row r="38" spans="2:23" x14ac:dyDescent="0.25">
      <c r="B38" s="13" t="s">
        <v>38</v>
      </c>
      <c r="C38" s="13" t="s">
        <v>24</v>
      </c>
      <c r="D38" s="12" t="s">
        <v>42</v>
      </c>
      <c r="E38" s="25">
        <v>1375</v>
      </c>
      <c r="F38" s="13" t="s">
        <v>40</v>
      </c>
      <c r="G38" s="13">
        <v>9</v>
      </c>
      <c r="H38" s="13"/>
      <c r="I38" s="3">
        <v>100</v>
      </c>
      <c r="J38" s="4">
        <v>60</v>
      </c>
      <c r="K38" s="5">
        <v>0</v>
      </c>
      <c r="L38" s="3">
        <v>60</v>
      </c>
      <c r="M38" s="8">
        <f t="shared" si="6"/>
        <v>0</v>
      </c>
      <c r="N38" s="6">
        <v>0.7</v>
      </c>
      <c r="O38" s="8">
        <f t="shared" si="9"/>
        <v>0</v>
      </c>
      <c r="P38" s="52">
        <v>0</v>
      </c>
      <c r="Q38" s="52">
        <v>0</v>
      </c>
      <c r="R38" s="52">
        <v>0</v>
      </c>
      <c r="S38" s="52">
        <v>0</v>
      </c>
      <c r="T38" s="50">
        <f t="shared" si="7"/>
        <v>0</v>
      </c>
      <c r="U38" s="50">
        <f t="shared" si="8"/>
        <v>0</v>
      </c>
      <c r="V38" s="81" t="e">
        <f t="shared" si="2"/>
        <v>#DIV/0!</v>
      </c>
      <c r="W38" s="81" t="e">
        <f t="shared" si="3"/>
        <v>#DIV/0!</v>
      </c>
    </row>
    <row r="39" spans="2:23" x14ac:dyDescent="0.25">
      <c r="B39" s="13" t="s">
        <v>38</v>
      </c>
      <c r="C39" s="13" t="s">
        <v>24</v>
      </c>
      <c r="D39" s="12" t="s">
        <v>42</v>
      </c>
      <c r="E39" s="25">
        <v>1375</v>
      </c>
      <c r="F39" s="13" t="s">
        <v>40</v>
      </c>
      <c r="G39" s="13">
        <v>9</v>
      </c>
      <c r="H39" s="13"/>
      <c r="I39" s="3">
        <v>100</v>
      </c>
      <c r="J39" s="4">
        <v>85</v>
      </c>
      <c r="K39" s="5">
        <v>0</v>
      </c>
      <c r="L39" s="3">
        <v>60</v>
      </c>
      <c r="M39" s="8">
        <f t="shared" si="6"/>
        <v>0</v>
      </c>
      <c r="N39" s="6">
        <v>0.7</v>
      </c>
      <c r="O39" s="8">
        <f t="shared" si="9"/>
        <v>0</v>
      </c>
      <c r="P39" s="52">
        <v>0</v>
      </c>
      <c r="Q39" s="52">
        <v>0</v>
      </c>
      <c r="R39" s="52">
        <v>0</v>
      </c>
      <c r="S39" s="52">
        <v>0</v>
      </c>
      <c r="T39" s="50">
        <f t="shared" si="7"/>
        <v>0</v>
      </c>
      <c r="U39" s="50">
        <f t="shared" si="8"/>
        <v>0</v>
      </c>
      <c r="V39" s="81" t="e">
        <f t="shared" si="2"/>
        <v>#DIV/0!</v>
      </c>
      <c r="W39" s="81" t="e">
        <f t="shared" si="3"/>
        <v>#DIV/0!</v>
      </c>
    </row>
    <row r="40" spans="2:23" x14ac:dyDescent="0.25">
      <c r="B40" s="13" t="s">
        <v>38</v>
      </c>
      <c r="C40" s="13" t="s">
        <v>24</v>
      </c>
      <c r="D40" s="12" t="s">
        <v>43</v>
      </c>
      <c r="E40" s="25">
        <v>15</v>
      </c>
      <c r="F40" s="13" t="s">
        <v>40</v>
      </c>
      <c r="G40" s="13">
        <v>9</v>
      </c>
      <c r="H40" s="13"/>
      <c r="I40" s="3">
        <v>100</v>
      </c>
      <c r="J40" s="4">
        <v>60</v>
      </c>
      <c r="K40" s="5">
        <v>5180</v>
      </c>
      <c r="L40" s="3">
        <v>60</v>
      </c>
      <c r="M40" s="8">
        <f t="shared" si="6"/>
        <v>86.333333333333329</v>
      </c>
      <c r="N40" s="6">
        <v>0.65</v>
      </c>
      <c r="O40" s="8">
        <f t="shared" si="9"/>
        <v>56.116666666666667</v>
      </c>
      <c r="P40" s="50">
        <v>336700</v>
      </c>
      <c r="Q40" s="50">
        <v>41777.33</v>
      </c>
      <c r="R40" s="50">
        <v>67340</v>
      </c>
      <c r="S40" s="50">
        <v>1717.1699999999983</v>
      </c>
      <c r="T40" s="50">
        <v>404040</v>
      </c>
      <c r="U40" s="50">
        <v>43494.5</v>
      </c>
      <c r="V40" s="81">
        <f t="shared" si="2"/>
        <v>0.12407879417879418</v>
      </c>
      <c r="W40" s="81">
        <f t="shared" si="3"/>
        <v>5.0999999999999952E-3</v>
      </c>
    </row>
    <row r="41" spans="2:23" x14ac:dyDescent="0.25">
      <c r="B41" s="13" t="s">
        <v>38</v>
      </c>
      <c r="C41" s="13" t="s">
        <v>24</v>
      </c>
      <c r="D41" s="12" t="s">
        <v>43</v>
      </c>
      <c r="E41" s="25">
        <v>15</v>
      </c>
      <c r="F41" s="13" t="s">
        <v>40</v>
      </c>
      <c r="G41" s="13">
        <v>9</v>
      </c>
      <c r="H41" s="13"/>
      <c r="I41" s="3">
        <v>100</v>
      </c>
      <c r="J41" s="4">
        <v>85</v>
      </c>
      <c r="K41" s="5">
        <v>5180</v>
      </c>
      <c r="L41" s="3">
        <v>60</v>
      </c>
      <c r="M41" s="8">
        <f t="shared" si="6"/>
        <v>86.333333333333329</v>
      </c>
      <c r="N41" s="6">
        <v>0.65</v>
      </c>
      <c r="O41" s="8">
        <f t="shared" si="9"/>
        <v>56.116666666666667</v>
      </c>
      <c r="P41" s="50">
        <v>476969.22</v>
      </c>
      <c r="Q41" s="50">
        <v>59181.760000000002</v>
      </c>
      <c r="R41" s="50">
        <v>95393.84</v>
      </c>
      <c r="S41" s="50">
        <v>2432.5499999999956</v>
      </c>
      <c r="T41" s="50">
        <v>572363.05999999994</v>
      </c>
      <c r="U41" s="50">
        <v>61614.31</v>
      </c>
      <c r="V41" s="81">
        <f t="shared" si="2"/>
        <v>0.12407878227446208</v>
      </c>
      <c r="W41" s="81">
        <f t="shared" si="3"/>
        <v>5.1000146298748501E-3</v>
      </c>
    </row>
    <row r="42" spans="2:23" x14ac:dyDescent="0.25">
      <c r="B42" s="13" t="s">
        <v>38</v>
      </c>
      <c r="C42" s="13" t="s">
        <v>24</v>
      </c>
      <c r="D42" s="12" t="s">
        <v>43</v>
      </c>
      <c r="E42" s="25">
        <v>15</v>
      </c>
      <c r="F42" s="13" t="s">
        <v>40</v>
      </c>
      <c r="G42" s="13">
        <v>9</v>
      </c>
      <c r="H42" s="13"/>
      <c r="I42" s="3">
        <v>100</v>
      </c>
      <c r="J42" s="4">
        <v>60</v>
      </c>
      <c r="K42" s="5">
        <v>0</v>
      </c>
      <c r="L42" s="3">
        <v>60</v>
      </c>
      <c r="M42" s="8">
        <f t="shared" si="6"/>
        <v>0</v>
      </c>
      <c r="N42" s="6">
        <v>0.7</v>
      </c>
      <c r="O42" s="8">
        <f t="shared" si="9"/>
        <v>0</v>
      </c>
      <c r="P42" s="52">
        <v>0</v>
      </c>
      <c r="Q42" s="52">
        <v>0</v>
      </c>
      <c r="R42" s="52">
        <v>0</v>
      </c>
      <c r="S42" s="52">
        <v>0</v>
      </c>
      <c r="T42" s="50">
        <f>P42+R42</f>
        <v>0</v>
      </c>
      <c r="U42" s="50">
        <f>Q42+S42</f>
        <v>0</v>
      </c>
      <c r="V42" s="81" t="e">
        <f t="shared" si="2"/>
        <v>#DIV/0!</v>
      </c>
      <c r="W42" s="81" t="e">
        <f t="shared" si="3"/>
        <v>#DIV/0!</v>
      </c>
    </row>
    <row r="43" spans="2:23" x14ac:dyDescent="0.25">
      <c r="B43" s="13" t="s">
        <v>38</v>
      </c>
      <c r="C43" s="13" t="s">
        <v>24</v>
      </c>
      <c r="D43" s="12" t="s">
        <v>43</v>
      </c>
      <c r="E43" s="25">
        <v>15</v>
      </c>
      <c r="F43" s="13" t="s">
        <v>40</v>
      </c>
      <c r="G43" s="13">
        <v>9</v>
      </c>
      <c r="H43" s="13"/>
      <c r="I43" s="3">
        <v>100</v>
      </c>
      <c r="J43" s="4">
        <v>85</v>
      </c>
      <c r="K43" s="5">
        <v>0</v>
      </c>
      <c r="L43" s="3">
        <v>60</v>
      </c>
      <c r="M43" s="8">
        <f t="shared" si="6"/>
        <v>0</v>
      </c>
      <c r="N43" s="6">
        <v>0.7</v>
      </c>
      <c r="O43" s="8">
        <f t="shared" si="9"/>
        <v>0</v>
      </c>
      <c r="P43" s="52">
        <v>0</v>
      </c>
      <c r="Q43" s="52">
        <v>0</v>
      </c>
      <c r="R43" s="52">
        <v>0</v>
      </c>
      <c r="S43" s="52">
        <v>0</v>
      </c>
      <c r="T43" s="50">
        <f>P43+R43</f>
        <v>0</v>
      </c>
      <c r="U43" s="50">
        <f>Q43+S43</f>
        <v>0</v>
      </c>
      <c r="V43" s="81" t="e">
        <f t="shared" si="2"/>
        <v>#DIV/0!</v>
      </c>
      <c r="W43" s="81" t="e">
        <f t="shared" si="3"/>
        <v>#DIV/0!</v>
      </c>
    </row>
    <row r="44" spans="2:23" x14ac:dyDescent="0.25">
      <c r="B44" s="13" t="s">
        <v>38</v>
      </c>
      <c r="C44" s="13" t="s">
        <v>24</v>
      </c>
      <c r="D44" s="12" t="s">
        <v>44</v>
      </c>
      <c r="E44" s="25">
        <v>1378</v>
      </c>
      <c r="F44" s="13" t="s">
        <v>40</v>
      </c>
      <c r="G44" s="13">
        <v>9</v>
      </c>
      <c r="H44" s="13"/>
      <c r="I44" s="3">
        <v>100</v>
      </c>
      <c r="J44" s="4">
        <v>60</v>
      </c>
      <c r="K44" s="5">
        <v>5080</v>
      </c>
      <c r="L44" s="3">
        <v>60</v>
      </c>
      <c r="M44" s="8">
        <f t="shared" si="6"/>
        <v>84.666666666666671</v>
      </c>
      <c r="N44" s="6">
        <v>0.65</v>
      </c>
      <c r="O44" s="8">
        <f t="shared" si="9"/>
        <v>55.033333333333339</v>
      </c>
      <c r="P44" s="50">
        <v>330200</v>
      </c>
      <c r="Q44" s="50">
        <v>38497.82</v>
      </c>
      <c r="R44" s="50">
        <v>66040</v>
      </c>
      <c r="S44" s="50">
        <v>1684.0199999999968</v>
      </c>
      <c r="T44" s="50">
        <v>396240</v>
      </c>
      <c r="U44" s="50">
        <v>40181.839999999997</v>
      </c>
      <c r="V44" s="81">
        <f t="shared" si="2"/>
        <v>0.11658940036341611</v>
      </c>
      <c r="W44" s="81">
        <f t="shared" si="3"/>
        <v>5.09999999999999E-3</v>
      </c>
    </row>
    <row r="45" spans="2:23" x14ac:dyDescent="0.25">
      <c r="B45" s="13" t="s">
        <v>38</v>
      </c>
      <c r="C45" s="13" t="s">
        <v>24</v>
      </c>
      <c r="D45" s="12" t="s">
        <v>44</v>
      </c>
      <c r="E45" s="25">
        <v>1378</v>
      </c>
      <c r="F45" s="13" t="s">
        <v>40</v>
      </c>
      <c r="G45" s="13">
        <v>9</v>
      </c>
      <c r="H45" s="13"/>
      <c r="I45" s="3">
        <v>100</v>
      </c>
      <c r="J45" s="4">
        <v>85</v>
      </c>
      <c r="K45" s="5">
        <v>5080</v>
      </c>
      <c r="L45" s="3">
        <v>60</v>
      </c>
      <c r="M45" s="8">
        <f t="shared" si="6"/>
        <v>84.666666666666671</v>
      </c>
      <c r="N45" s="6">
        <v>0.65</v>
      </c>
      <c r="O45" s="8">
        <f t="shared" si="9"/>
        <v>55.033333333333339</v>
      </c>
      <c r="P45" s="50">
        <v>467761.32</v>
      </c>
      <c r="Q45" s="50">
        <v>54536.02</v>
      </c>
      <c r="R45" s="50">
        <v>93552.26</v>
      </c>
      <c r="S45" s="50">
        <v>2385.5800000000017</v>
      </c>
      <c r="T45" s="50">
        <v>561313.57999999996</v>
      </c>
      <c r="U45" s="50">
        <v>56921.599999999999</v>
      </c>
      <c r="V45" s="81">
        <f t="shared" si="2"/>
        <v>0.11658941786806998</v>
      </c>
      <c r="W45" s="81">
        <f t="shared" si="3"/>
        <v>5.0999941594144678E-3</v>
      </c>
    </row>
    <row r="46" spans="2:23" x14ac:dyDescent="0.25">
      <c r="B46" s="13" t="s">
        <v>38</v>
      </c>
      <c r="C46" s="13" t="s">
        <v>24</v>
      </c>
      <c r="D46" s="12" t="s">
        <v>44</v>
      </c>
      <c r="E46" s="25">
        <v>1378</v>
      </c>
      <c r="F46" s="13" t="s">
        <v>40</v>
      </c>
      <c r="G46" s="13">
        <v>9</v>
      </c>
      <c r="H46" s="13"/>
      <c r="I46" s="3">
        <v>100</v>
      </c>
      <c r="J46" s="4">
        <v>60</v>
      </c>
      <c r="K46" s="5">
        <v>5080</v>
      </c>
      <c r="L46" s="3">
        <v>60</v>
      </c>
      <c r="M46" s="8">
        <f t="shared" si="6"/>
        <v>84.666666666666671</v>
      </c>
      <c r="N46" s="6">
        <v>0.7</v>
      </c>
      <c r="O46" s="8">
        <f t="shared" si="9"/>
        <v>59.266666666666666</v>
      </c>
      <c r="P46" s="50">
        <v>355600</v>
      </c>
      <c r="Q46" s="50">
        <v>39155.33</v>
      </c>
      <c r="R46" s="50">
        <v>71120</v>
      </c>
      <c r="S46" s="50">
        <v>1813.5599999999977</v>
      </c>
      <c r="T46" s="50">
        <v>426720</v>
      </c>
      <c r="U46" s="50">
        <v>40968.89</v>
      </c>
      <c r="V46" s="81">
        <f t="shared" si="2"/>
        <v>0.11011060179977503</v>
      </c>
      <c r="W46" s="81">
        <f t="shared" si="3"/>
        <v>5.0999999999999934E-3</v>
      </c>
    </row>
    <row r="47" spans="2:23" x14ac:dyDescent="0.25">
      <c r="B47" s="13" t="s">
        <v>38</v>
      </c>
      <c r="C47" s="13" t="s">
        <v>24</v>
      </c>
      <c r="D47" s="12" t="s">
        <v>44</v>
      </c>
      <c r="E47" s="25">
        <v>1378</v>
      </c>
      <c r="F47" s="13" t="s">
        <v>40</v>
      </c>
      <c r="G47" s="13">
        <v>9</v>
      </c>
      <c r="H47" s="13"/>
      <c r="I47" s="3">
        <v>100</v>
      </c>
      <c r="J47" s="4">
        <v>85</v>
      </c>
      <c r="K47" s="5">
        <v>5080</v>
      </c>
      <c r="L47" s="3">
        <v>60</v>
      </c>
      <c r="M47" s="8">
        <f t="shared" si="6"/>
        <v>84.666666666666671</v>
      </c>
      <c r="N47" s="6">
        <v>0.7</v>
      </c>
      <c r="O47" s="8">
        <f t="shared" si="9"/>
        <v>59.266666666666666</v>
      </c>
      <c r="P47" s="50">
        <v>503742.96</v>
      </c>
      <c r="Q47" s="50">
        <v>55467.44</v>
      </c>
      <c r="R47" s="50">
        <v>100748.59</v>
      </c>
      <c r="S47" s="50">
        <v>2569.0899999999965</v>
      </c>
      <c r="T47" s="50">
        <v>604491.55000000005</v>
      </c>
      <c r="U47" s="50">
        <v>58036.53</v>
      </c>
      <c r="V47" s="81">
        <f t="shared" si="2"/>
        <v>0.1101106008508784</v>
      </c>
      <c r="W47" s="81">
        <f t="shared" si="3"/>
        <v>5.1000017945660153E-3</v>
      </c>
    </row>
    <row r="48" spans="2:23" x14ac:dyDescent="0.25">
      <c r="B48" s="13" t="s">
        <v>38</v>
      </c>
      <c r="C48" s="13" t="s">
        <v>24</v>
      </c>
      <c r="D48" s="12" t="s">
        <v>45</v>
      </c>
      <c r="E48" s="25">
        <v>1377</v>
      </c>
      <c r="F48" s="13" t="s">
        <v>40</v>
      </c>
      <c r="G48" s="13">
        <v>9</v>
      </c>
      <c r="H48" s="13"/>
      <c r="I48" s="3">
        <v>100</v>
      </c>
      <c r="J48" s="4">
        <v>60</v>
      </c>
      <c r="K48" s="5">
        <v>0</v>
      </c>
      <c r="L48" s="3">
        <v>60</v>
      </c>
      <c r="M48" s="8">
        <f t="shared" si="6"/>
        <v>0</v>
      </c>
      <c r="N48" s="6">
        <v>0.65</v>
      </c>
      <c r="O48" s="8">
        <f t="shared" si="9"/>
        <v>0</v>
      </c>
      <c r="P48" s="52">
        <v>0</v>
      </c>
      <c r="Q48" s="52">
        <v>0</v>
      </c>
      <c r="R48" s="52">
        <v>0</v>
      </c>
      <c r="S48" s="52">
        <v>0</v>
      </c>
      <c r="T48" s="50">
        <f t="shared" ref="T48:U51" si="10">P48+R48</f>
        <v>0</v>
      </c>
      <c r="U48" s="50">
        <f t="shared" si="10"/>
        <v>0</v>
      </c>
      <c r="V48" s="81" t="e">
        <f t="shared" si="2"/>
        <v>#DIV/0!</v>
      </c>
      <c r="W48" s="81" t="e">
        <f t="shared" si="3"/>
        <v>#DIV/0!</v>
      </c>
    </row>
    <row r="49" spans="2:25" x14ac:dyDescent="0.25">
      <c r="B49" s="13" t="s">
        <v>38</v>
      </c>
      <c r="C49" s="13" t="s">
        <v>24</v>
      </c>
      <c r="D49" s="12" t="s">
        <v>45</v>
      </c>
      <c r="E49" s="25">
        <v>1377</v>
      </c>
      <c r="F49" s="13" t="s">
        <v>40</v>
      </c>
      <c r="G49" s="13">
        <v>9</v>
      </c>
      <c r="H49" s="13"/>
      <c r="I49" s="3">
        <v>100</v>
      </c>
      <c r="J49" s="4">
        <v>85</v>
      </c>
      <c r="K49" s="5">
        <v>0</v>
      </c>
      <c r="L49" s="3">
        <v>60</v>
      </c>
      <c r="M49" s="8">
        <f t="shared" si="6"/>
        <v>0</v>
      </c>
      <c r="N49" s="6">
        <v>0.65</v>
      </c>
      <c r="O49" s="8">
        <f t="shared" si="9"/>
        <v>0</v>
      </c>
      <c r="P49" s="52">
        <v>0</v>
      </c>
      <c r="Q49" s="52">
        <v>0</v>
      </c>
      <c r="R49" s="52">
        <v>0</v>
      </c>
      <c r="S49" s="52">
        <v>0</v>
      </c>
      <c r="T49" s="50">
        <f t="shared" si="10"/>
        <v>0</v>
      </c>
      <c r="U49" s="50">
        <f t="shared" si="10"/>
        <v>0</v>
      </c>
      <c r="V49" s="81" t="e">
        <f t="shared" si="2"/>
        <v>#DIV/0!</v>
      </c>
      <c r="W49" s="81" t="e">
        <f t="shared" si="3"/>
        <v>#DIV/0!</v>
      </c>
    </row>
    <row r="50" spans="2:25" x14ac:dyDescent="0.25">
      <c r="B50" s="13" t="s">
        <v>38</v>
      </c>
      <c r="C50" s="13" t="s">
        <v>24</v>
      </c>
      <c r="D50" s="12" t="s">
        <v>45</v>
      </c>
      <c r="E50" s="25">
        <v>1377</v>
      </c>
      <c r="F50" s="13" t="s">
        <v>40</v>
      </c>
      <c r="G50" s="13">
        <v>9</v>
      </c>
      <c r="H50" s="13"/>
      <c r="I50" s="3">
        <v>100</v>
      </c>
      <c r="J50" s="4">
        <v>60</v>
      </c>
      <c r="K50" s="5">
        <v>0</v>
      </c>
      <c r="L50" s="3">
        <v>60</v>
      </c>
      <c r="M50" s="8">
        <f t="shared" si="6"/>
        <v>0</v>
      </c>
      <c r="N50" s="6">
        <v>0.7</v>
      </c>
      <c r="O50" s="8">
        <f t="shared" si="9"/>
        <v>0</v>
      </c>
      <c r="P50" s="52">
        <v>0</v>
      </c>
      <c r="Q50" s="52">
        <v>0</v>
      </c>
      <c r="R50" s="52">
        <v>0</v>
      </c>
      <c r="S50" s="52">
        <v>0</v>
      </c>
      <c r="T50" s="50">
        <f t="shared" si="10"/>
        <v>0</v>
      </c>
      <c r="U50" s="50">
        <f t="shared" si="10"/>
        <v>0</v>
      </c>
      <c r="V50" s="81" t="e">
        <f t="shared" si="2"/>
        <v>#DIV/0!</v>
      </c>
      <c r="W50" s="81" t="e">
        <f t="shared" si="3"/>
        <v>#DIV/0!</v>
      </c>
    </row>
    <row r="51" spans="2:25" x14ac:dyDescent="0.25">
      <c r="B51" s="13" t="s">
        <v>38</v>
      </c>
      <c r="C51" s="13" t="s">
        <v>24</v>
      </c>
      <c r="D51" s="12" t="s">
        <v>45</v>
      </c>
      <c r="E51" s="25">
        <v>1377</v>
      </c>
      <c r="F51" s="13" t="s">
        <v>40</v>
      </c>
      <c r="G51" s="13">
        <v>9</v>
      </c>
      <c r="H51" s="13"/>
      <c r="I51" s="3">
        <v>100</v>
      </c>
      <c r="J51" s="4">
        <v>85</v>
      </c>
      <c r="K51" s="5">
        <v>0</v>
      </c>
      <c r="L51" s="3">
        <v>60</v>
      </c>
      <c r="M51" s="8">
        <f t="shared" si="6"/>
        <v>0</v>
      </c>
      <c r="N51" s="6">
        <v>0.7</v>
      </c>
      <c r="O51" s="8">
        <f t="shared" si="9"/>
        <v>0</v>
      </c>
      <c r="P51" s="52">
        <v>0</v>
      </c>
      <c r="Q51" s="52">
        <v>0</v>
      </c>
      <c r="R51" s="52">
        <v>0</v>
      </c>
      <c r="S51" s="52">
        <v>0</v>
      </c>
      <c r="T51" s="50">
        <f t="shared" si="10"/>
        <v>0</v>
      </c>
      <c r="U51" s="50">
        <f t="shared" si="10"/>
        <v>0</v>
      </c>
      <c r="V51" s="81" t="e">
        <f t="shared" si="2"/>
        <v>#DIV/0!</v>
      </c>
      <c r="W51" s="81" t="e">
        <f t="shared" si="3"/>
        <v>#DIV/0!</v>
      </c>
    </row>
    <row r="52" spans="2:25" x14ac:dyDescent="0.25">
      <c r="B52" s="13" t="s">
        <v>38</v>
      </c>
      <c r="C52" s="13" t="s">
        <v>24</v>
      </c>
      <c r="D52" s="12" t="s">
        <v>46</v>
      </c>
      <c r="E52" s="25">
        <v>23</v>
      </c>
      <c r="F52" s="13" t="s">
        <v>40</v>
      </c>
      <c r="G52" s="13">
        <v>9</v>
      </c>
      <c r="H52" s="13"/>
      <c r="I52" s="3">
        <v>100</v>
      </c>
      <c r="J52" s="4">
        <v>60</v>
      </c>
      <c r="K52" s="5">
        <v>5704</v>
      </c>
      <c r="L52" s="3">
        <v>60</v>
      </c>
      <c r="M52" s="8">
        <f t="shared" si="6"/>
        <v>95.066666666666663</v>
      </c>
      <c r="N52" s="6">
        <v>0.65</v>
      </c>
      <c r="O52" s="8">
        <f t="shared" si="9"/>
        <v>61.793333333333329</v>
      </c>
      <c r="P52" s="50">
        <v>370760</v>
      </c>
      <c r="Q52" s="50">
        <v>37243.97</v>
      </c>
      <c r="R52" s="50">
        <v>74152</v>
      </c>
      <c r="S52" s="50">
        <v>1890.8799999999974</v>
      </c>
      <c r="T52" s="50">
        <v>444912</v>
      </c>
      <c r="U52" s="50">
        <v>39134.85</v>
      </c>
      <c r="V52" s="81">
        <f t="shared" si="2"/>
        <v>0.10045304239939584</v>
      </c>
      <c r="W52" s="81">
        <f t="shared" si="3"/>
        <v>5.1000107886503328E-3</v>
      </c>
    </row>
    <row r="53" spans="2:25" x14ac:dyDescent="0.25">
      <c r="B53" s="13" t="s">
        <v>38</v>
      </c>
      <c r="C53" s="13" t="s">
        <v>24</v>
      </c>
      <c r="D53" s="12" t="s">
        <v>46</v>
      </c>
      <c r="E53" s="25">
        <v>23</v>
      </c>
      <c r="F53" s="13" t="s">
        <v>40</v>
      </c>
      <c r="G53" s="13">
        <v>9</v>
      </c>
      <c r="H53" s="13"/>
      <c r="I53" s="3">
        <v>100</v>
      </c>
      <c r="J53" s="4">
        <v>85</v>
      </c>
      <c r="K53" s="5">
        <v>5704</v>
      </c>
      <c r="L53" s="3">
        <v>60</v>
      </c>
      <c r="M53" s="8">
        <f t="shared" si="6"/>
        <v>95.066666666666663</v>
      </c>
      <c r="N53" s="6">
        <v>0.65</v>
      </c>
      <c r="O53" s="8">
        <f t="shared" si="9"/>
        <v>61.793333333333329</v>
      </c>
      <c r="P53" s="50">
        <v>525218.62</v>
      </c>
      <c r="Q53" s="50">
        <v>52759.8</v>
      </c>
      <c r="R53" s="50">
        <v>105043.72</v>
      </c>
      <c r="S53" s="50">
        <v>2678.6199999999953</v>
      </c>
      <c r="T53" s="50">
        <v>630262.34</v>
      </c>
      <c r="U53" s="50">
        <v>55438.42</v>
      </c>
      <c r="V53" s="81">
        <f t="shared" si="2"/>
        <v>0.10045302658919443</v>
      </c>
      <c r="W53" s="81">
        <f t="shared" si="3"/>
        <v>5.1000095921960942E-3</v>
      </c>
    </row>
    <row r="54" spans="2:25" x14ac:dyDescent="0.25">
      <c r="B54" s="13" t="s">
        <v>38</v>
      </c>
      <c r="C54" s="13" t="s">
        <v>24</v>
      </c>
      <c r="D54" s="12" t="s">
        <v>46</v>
      </c>
      <c r="E54" s="25">
        <v>23</v>
      </c>
      <c r="F54" s="13" t="s">
        <v>40</v>
      </c>
      <c r="G54" s="13">
        <v>9</v>
      </c>
      <c r="H54" s="13"/>
      <c r="I54" s="3">
        <v>100</v>
      </c>
      <c r="J54" s="4">
        <v>60</v>
      </c>
      <c r="K54" s="5">
        <v>5704</v>
      </c>
      <c r="L54" s="3">
        <v>60</v>
      </c>
      <c r="M54" s="8">
        <f t="shared" si="6"/>
        <v>95.066666666666663</v>
      </c>
      <c r="N54" s="6">
        <v>0.7</v>
      </c>
      <c r="O54" s="8">
        <f t="shared" si="9"/>
        <v>66.546666666666667</v>
      </c>
      <c r="P54" s="50">
        <v>399280</v>
      </c>
      <c r="Q54" s="50">
        <v>43964.97</v>
      </c>
      <c r="R54" s="50">
        <v>79856</v>
      </c>
      <c r="S54" s="50">
        <v>2036.3300000000017</v>
      </c>
      <c r="T54" s="50">
        <v>479136</v>
      </c>
      <c r="U54" s="50">
        <v>46001.3</v>
      </c>
      <c r="V54" s="81">
        <f t="shared" si="2"/>
        <v>0.11011062412342217</v>
      </c>
      <c r="W54" s="81">
        <f t="shared" si="3"/>
        <v>5.1000050090162334E-3</v>
      </c>
      <c r="Y54" s="10"/>
    </row>
    <row r="55" spans="2:25" x14ac:dyDescent="0.25">
      <c r="B55" s="13" t="s">
        <v>38</v>
      </c>
      <c r="C55" s="13" t="s">
        <v>24</v>
      </c>
      <c r="D55" s="12" t="s">
        <v>46</v>
      </c>
      <c r="E55" s="25">
        <v>23</v>
      </c>
      <c r="F55" s="13" t="s">
        <v>40</v>
      </c>
      <c r="G55" s="13">
        <v>9</v>
      </c>
      <c r="H55" s="13"/>
      <c r="I55" s="3">
        <v>100</v>
      </c>
      <c r="J55" s="4">
        <v>85</v>
      </c>
      <c r="K55" s="5">
        <v>5704</v>
      </c>
      <c r="L55" s="3">
        <v>60</v>
      </c>
      <c r="M55" s="8">
        <f t="shared" si="6"/>
        <v>95.066666666666663</v>
      </c>
      <c r="N55" s="6">
        <v>0.7</v>
      </c>
      <c r="O55" s="8">
        <f t="shared" si="9"/>
        <v>66.546666666666667</v>
      </c>
      <c r="P55" s="50">
        <v>565620.05000000005</v>
      </c>
      <c r="Q55" s="50">
        <v>62280.77</v>
      </c>
      <c r="R55" s="50">
        <v>113124.01</v>
      </c>
      <c r="S55" s="50">
        <v>2884.6700000000055</v>
      </c>
      <c r="T55" s="50">
        <v>678744.06</v>
      </c>
      <c r="U55" s="50">
        <v>65165.440000000002</v>
      </c>
      <c r="V55" s="81">
        <f t="shared" si="2"/>
        <v>0.11011061223872809</v>
      </c>
      <c r="W55" s="81">
        <f t="shared" si="3"/>
        <v>5.1000136929375212E-3</v>
      </c>
      <c r="Y55" s="10"/>
    </row>
    <row r="56" spans="2:25" x14ac:dyDescent="0.25">
      <c r="B56" s="13" t="s">
        <v>38</v>
      </c>
      <c r="C56" s="13" t="s">
        <v>24</v>
      </c>
      <c r="D56" s="12" t="s">
        <v>47</v>
      </c>
      <c r="E56" s="25">
        <v>30</v>
      </c>
      <c r="F56" s="13" t="s">
        <v>40</v>
      </c>
      <c r="G56" s="13">
        <v>9</v>
      </c>
      <c r="H56" s="13"/>
      <c r="I56" s="3">
        <v>100</v>
      </c>
      <c r="J56" s="4">
        <v>60</v>
      </c>
      <c r="K56" s="5">
        <v>6026</v>
      </c>
      <c r="L56" s="3">
        <v>60</v>
      </c>
      <c r="M56" s="8">
        <f t="shared" si="6"/>
        <v>100.43333333333334</v>
      </c>
      <c r="N56" s="6">
        <v>0.65</v>
      </c>
      <c r="O56" s="8">
        <f t="shared" si="9"/>
        <v>65.281666666666666</v>
      </c>
      <c r="P56" s="50">
        <v>391690</v>
      </c>
      <c r="Q56" s="50">
        <v>39346.449999999997</v>
      </c>
      <c r="R56" s="50">
        <v>78338</v>
      </c>
      <c r="S56" s="50">
        <v>1997.6200000000026</v>
      </c>
      <c r="T56" s="50">
        <v>470028</v>
      </c>
      <c r="U56" s="50">
        <v>41344.07</v>
      </c>
      <c r="V56" s="81">
        <f t="shared" si="2"/>
        <v>0.10045303684035845</v>
      </c>
      <c r="W56" s="81">
        <f t="shared" si="3"/>
        <v>5.1000025530394E-3</v>
      </c>
      <c r="Y56" s="10"/>
    </row>
    <row r="57" spans="2:25" x14ac:dyDescent="0.25">
      <c r="B57" s="13" t="s">
        <v>38</v>
      </c>
      <c r="C57" s="13" t="s">
        <v>24</v>
      </c>
      <c r="D57" s="12" t="s">
        <v>47</v>
      </c>
      <c r="E57" s="25">
        <v>30</v>
      </c>
      <c r="F57" s="13" t="s">
        <v>40</v>
      </c>
      <c r="G57" s="13">
        <v>9</v>
      </c>
      <c r="H57" s="13"/>
      <c r="I57" s="3">
        <v>100</v>
      </c>
      <c r="J57" s="4">
        <v>85</v>
      </c>
      <c r="K57" s="5">
        <v>6026</v>
      </c>
      <c r="L57" s="3">
        <v>60</v>
      </c>
      <c r="M57" s="8">
        <f t="shared" si="6"/>
        <v>100.43333333333334</v>
      </c>
      <c r="N57" s="6">
        <v>0.65</v>
      </c>
      <c r="O57" s="8">
        <f t="shared" si="9"/>
        <v>65.281666666666666</v>
      </c>
      <c r="P57" s="50">
        <v>554868.05000000005</v>
      </c>
      <c r="Q57" s="50">
        <v>55738.18</v>
      </c>
      <c r="R57" s="50">
        <v>110973.61</v>
      </c>
      <c r="S57" s="50">
        <v>2829.8300000000017</v>
      </c>
      <c r="T57" s="50">
        <v>665841.66</v>
      </c>
      <c r="U57" s="50">
        <v>58568.01</v>
      </c>
      <c r="V57" s="81">
        <f t="shared" si="2"/>
        <v>0.10045303563613006</v>
      </c>
      <c r="W57" s="81">
        <f t="shared" si="3"/>
        <v>5.1000053075681718E-3</v>
      </c>
      <c r="Y57" s="10"/>
    </row>
    <row r="58" spans="2:25" x14ac:dyDescent="0.25">
      <c r="B58" s="13" t="s">
        <v>38</v>
      </c>
      <c r="C58" s="13" t="s">
        <v>24</v>
      </c>
      <c r="D58" s="12" t="s">
        <v>47</v>
      </c>
      <c r="E58" s="25">
        <v>30</v>
      </c>
      <c r="F58" s="13" t="s">
        <v>40</v>
      </c>
      <c r="G58" s="13">
        <v>9</v>
      </c>
      <c r="H58" s="13"/>
      <c r="I58" s="3">
        <v>100</v>
      </c>
      <c r="J58" s="4">
        <v>60</v>
      </c>
      <c r="K58" s="5">
        <v>6026</v>
      </c>
      <c r="L58" s="3">
        <v>60</v>
      </c>
      <c r="M58" s="8">
        <f t="shared" si="6"/>
        <v>100.43333333333334</v>
      </c>
      <c r="N58" s="6">
        <v>0.7</v>
      </c>
      <c r="O58" s="8">
        <f t="shared" si="9"/>
        <v>70.303333333333327</v>
      </c>
      <c r="P58" s="50">
        <v>421820</v>
      </c>
      <c r="Q58" s="50">
        <v>46446.85</v>
      </c>
      <c r="R58" s="50">
        <v>84364</v>
      </c>
      <c r="S58" s="50">
        <v>2151.2900000000009</v>
      </c>
      <c r="T58" s="50">
        <v>506184</v>
      </c>
      <c r="U58" s="50">
        <v>48598.14</v>
      </c>
      <c r="V58" s="81">
        <f t="shared" si="2"/>
        <v>0.11011059219572329</v>
      </c>
      <c r="W58" s="81">
        <f t="shared" si="3"/>
        <v>5.1000189654354959E-3</v>
      </c>
      <c r="Y58" s="10"/>
    </row>
    <row r="59" spans="2:25" x14ac:dyDescent="0.25">
      <c r="B59" s="13" t="s">
        <v>38</v>
      </c>
      <c r="C59" s="13" t="s">
        <v>24</v>
      </c>
      <c r="D59" s="12" t="s">
        <v>47</v>
      </c>
      <c r="E59" s="25">
        <v>30</v>
      </c>
      <c r="F59" s="13" t="s">
        <v>40</v>
      </c>
      <c r="G59" s="13">
        <v>9</v>
      </c>
      <c r="H59" s="13"/>
      <c r="I59" s="3">
        <v>100</v>
      </c>
      <c r="J59" s="4">
        <v>85</v>
      </c>
      <c r="K59" s="5">
        <v>6026</v>
      </c>
      <c r="L59" s="3">
        <v>60</v>
      </c>
      <c r="M59" s="8">
        <f t="shared" si="6"/>
        <v>100.43333333333334</v>
      </c>
      <c r="N59" s="6">
        <v>0.7</v>
      </c>
      <c r="O59" s="8">
        <f t="shared" si="9"/>
        <v>70.303333333333327</v>
      </c>
      <c r="P59" s="50">
        <v>597550.21</v>
      </c>
      <c r="Q59" s="50">
        <v>65796.62</v>
      </c>
      <c r="R59" s="50">
        <v>119510</v>
      </c>
      <c r="S59" s="50">
        <v>3047.5</v>
      </c>
      <c r="T59" s="50">
        <v>717060.21</v>
      </c>
      <c r="U59" s="50">
        <v>68844.12</v>
      </c>
      <c r="V59" s="81">
        <f t="shared" si="2"/>
        <v>0.11011061313157265</v>
      </c>
      <c r="W59" s="81">
        <f t="shared" si="3"/>
        <v>5.0999898401843085E-3</v>
      </c>
      <c r="Y59" s="10"/>
    </row>
    <row r="60" spans="2:25" x14ac:dyDescent="0.25">
      <c r="B60" s="13" t="s">
        <v>38</v>
      </c>
      <c r="C60" s="13" t="s">
        <v>24</v>
      </c>
      <c r="D60" s="12" t="s">
        <v>48</v>
      </c>
      <c r="E60" s="25">
        <v>34</v>
      </c>
      <c r="F60" s="13" t="s">
        <v>40</v>
      </c>
      <c r="G60" s="13">
        <v>9</v>
      </c>
      <c r="H60" s="13"/>
      <c r="I60" s="3">
        <v>100</v>
      </c>
      <c r="J60" s="4">
        <v>60</v>
      </c>
      <c r="K60" s="5">
        <v>5501.8</v>
      </c>
      <c r="L60" s="3">
        <v>60</v>
      </c>
      <c r="M60" s="8">
        <f t="shared" ref="M60:M91" si="11">K60/L60</f>
        <v>91.696666666666673</v>
      </c>
      <c r="N60" s="6">
        <v>0.65</v>
      </c>
      <c r="O60" s="8">
        <f t="shared" si="9"/>
        <v>59.602833333333336</v>
      </c>
      <c r="P60" s="50">
        <v>357617</v>
      </c>
      <c r="Q60" s="50">
        <v>44362.39</v>
      </c>
      <c r="R60" s="50">
        <v>71523.399999999994</v>
      </c>
      <c r="S60" s="50">
        <v>1823.8499999999985</v>
      </c>
      <c r="T60" s="50">
        <v>429140.4</v>
      </c>
      <c r="U60" s="50">
        <v>46186.239999999998</v>
      </c>
      <c r="V60" s="81">
        <f t="shared" si="2"/>
        <v>0.1240500032157308</v>
      </c>
      <c r="W60" s="81">
        <f t="shared" si="3"/>
        <v>5.1000092277492361E-3</v>
      </c>
      <c r="Y60" s="10"/>
    </row>
    <row r="61" spans="2:25" x14ac:dyDescent="0.25">
      <c r="B61" s="13" t="s">
        <v>38</v>
      </c>
      <c r="C61" s="13" t="s">
        <v>24</v>
      </c>
      <c r="D61" s="12" t="s">
        <v>48</v>
      </c>
      <c r="E61" s="25">
        <v>34</v>
      </c>
      <c r="F61" s="13" t="s">
        <v>40</v>
      </c>
      <c r="G61" s="13">
        <v>9</v>
      </c>
      <c r="H61" s="13"/>
      <c r="I61" s="3">
        <v>100</v>
      </c>
      <c r="J61" s="4">
        <v>85</v>
      </c>
      <c r="K61" s="5">
        <v>5501.8</v>
      </c>
      <c r="L61" s="3">
        <v>60</v>
      </c>
      <c r="M61" s="8">
        <f t="shared" si="11"/>
        <v>91.696666666666673</v>
      </c>
      <c r="N61" s="6">
        <v>0.65</v>
      </c>
      <c r="O61" s="8">
        <f t="shared" si="9"/>
        <v>59.602833333333336</v>
      </c>
      <c r="P61" s="50">
        <v>506600.24</v>
      </c>
      <c r="Q61" s="50">
        <v>62843.76</v>
      </c>
      <c r="R61" s="50">
        <v>101302.05</v>
      </c>
      <c r="S61" s="50">
        <v>2583.6699999999983</v>
      </c>
      <c r="T61" s="50">
        <v>607902.29</v>
      </c>
      <c r="U61" s="50">
        <v>65427.43</v>
      </c>
      <c r="V61" s="81">
        <f t="shared" si="2"/>
        <v>0.12405000045005901</v>
      </c>
      <c r="W61" s="81">
        <f t="shared" si="3"/>
        <v>5.1000173233238071E-3</v>
      </c>
      <c r="Y61" s="10"/>
    </row>
    <row r="62" spans="2:25" x14ac:dyDescent="0.25">
      <c r="B62" s="13" t="s">
        <v>38</v>
      </c>
      <c r="C62" s="13" t="s">
        <v>24</v>
      </c>
      <c r="D62" s="12" t="s">
        <v>48</v>
      </c>
      <c r="E62" s="25">
        <v>34</v>
      </c>
      <c r="F62" s="13" t="s">
        <v>40</v>
      </c>
      <c r="G62" s="13">
        <v>9</v>
      </c>
      <c r="H62" s="13"/>
      <c r="I62" s="3">
        <v>100</v>
      </c>
      <c r="J62" s="4">
        <v>60</v>
      </c>
      <c r="K62" s="5">
        <v>0</v>
      </c>
      <c r="L62" s="3">
        <v>60</v>
      </c>
      <c r="M62" s="8">
        <f t="shared" si="11"/>
        <v>0</v>
      </c>
      <c r="N62" s="6">
        <v>0.7</v>
      </c>
      <c r="O62" s="8">
        <f t="shared" si="9"/>
        <v>0</v>
      </c>
      <c r="P62" s="52">
        <v>0</v>
      </c>
      <c r="Q62" s="52">
        <v>0</v>
      </c>
      <c r="R62" s="52">
        <v>0</v>
      </c>
      <c r="S62" s="52">
        <v>0</v>
      </c>
      <c r="T62" s="50">
        <f>P62+R62</f>
        <v>0</v>
      </c>
      <c r="U62" s="50">
        <f>Q62+S62</f>
        <v>0</v>
      </c>
      <c r="V62" s="81" t="e">
        <f t="shared" si="2"/>
        <v>#DIV/0!</v>
      </c>
      <c r="W62" s="81" t="e">
        <f t="shared" si="3"/>
        <v>#DIV/0!</v>
      </c>
      <c r="Y62" s="10"/>
    </row>
    <row r="63" spans="2:25" x14ac:dyDescent="0.25">
      <c r="B63" s="13" t="s">
        <v>38</v>
      </c>
      <c r="C63" s="13" t="s">
        <v>24</v>
      </c>
      <c r="D63" s="12" t="s">
        <v>48</v>
      </c>
      <c r="E63" s="25">
        <v>34</v>
      </c>
      <c r="F63" s="13" t="s">
        <v>40</v>
      </c>
      <c r="G63" s="13">
        <v>9</v>
      </c>
      <c r="H63" s="13"/>
      <c r="I63" s="3">
        <v>100</v>
      </c>
      <c r="J63" s="4">
        <v>85</v>
      </c>
      <c r="K63" s="5">
        <v>0</v>
      </c>
      <c r="L63" s="3">
        <v>60</v>
      </c>
      <c r="M63" s="8">
        <f t="shared" si="11"/>
        <v>0</v>
      </c>
      <c r="N63" s="6">
        <v>0.7</v>
      </c>
      <c r="O63" s="8">
        <f t="shared" si="9"/>
        <v>0</v>
      </c>
      <c r="P63" s="52">
        <v>0</v>
      </c>
      <c r="Q63" s="52">
        <v>0</v>
      </c>
      <c r="R63" s="52">
        <v>0</v>
      </c>
      <c r="S63" s="52">
        <v>0</v>
      </c>
      <c r="T63" s="50">
        <f>P63+R63</f>
        <v>0</v>
      </c>
      <c r="U63" s="50">
        <f>Q63+S63</f>
        <v>0</v>
      </c>
      <c r="V63" s="81" t="e">
        <f t="shared" si="2"/>
        <v>#DIV/0!</v>
      </c>
      <c r="W63" s="81" t="e">
        <f t="shared" si="3"/>
        <v>#DIV/0!</v>
      </c>
      <c r="Y63" s="10"/>
    </row>
    <row r="64" spans="2:25" x14ac:dyDescent="0.25">
      <c r="B64" s="13" t="s">
        <v>38</v>
      </c>
      <c r="C64" s="13" t="s">
        <v>24</v>
      </c>
      <c r="D64" s="12" t="s">
        <v>49</v>
      </c>
      <c r="E64" s="25">
        <v>39</v>
      </c>
      <c r="F64" s="13" t="s">
        <v>40</v>
      </c>
      <c r="G64" s="13">
        <v>9</v>
      </c>
      <c r="H64" s="13"/>
      <c r="I64" s="3">
        <v>100</v>
      </c>
      <c r="J64" s="4">
        <v>60</v>
      </c>
      <c r="K64" s="5">
        <v>5642</v>
      </c>
      <c r="L64" s="3">
        <v>60</v>
      </c>
      <c r="M64" s="8">
        <f t="shared" si="11"/>
        <v>94.033333333333331</v>
      </c>
      <c r="N64" s="6">
        <v>0.65</v>
      </c>
      <c r="O64" s="8">
        <f t="shared" si="9"/>
        <v>61.12166666666667</v>
      </c>
      <c r="P64" s="50">
        <v>366730</v>
      </c>
      <c r="Q64" s="50">
        <v>36839.14</v>
      </c>
      <c r="R64" s="50">
        <v>73346</v>
      </c>
      <c r="S64" s="50">
        <v>1870.3199999999997</v>
      </c>
      <c r="T64" s="50">
        <v>403569.14</v>
      </c>
      <c r="U64" s="50">
        <v>38709.46</v>
      </c>
      <c r="V64" s="81">
        <f t="shared" si="2"/>
        <v>0.10045303084012762</v>
      </c>
      <c r="W64" s="81">
        <f t="shared" si="3"/>
        <v>5.0999918195947964E-3</v>
      </c>
      <c r="Y64" s="10"/>
    </row>
    <row r="65" spans="2:25" x14ac:dyDescent="0.25">
      <c r="B65" s="13" t="s">
        <v>38</v>
      </c>
      <c r="C65" s="13" t="s">
        <v>24</v>
      </c>
      <c r="D65" s="12" t="s">
        <v>49</v>
      </c>
      <c r="E65" s="25">
        <v>39</v>
      </c>
      <c r="F65" s="13" t="s">
        <v>40</v>
      </c>
      <c r="G65" s="13">
        <v>9</v>
      </c>
      <c r="H65" s="13"/>
      <c r="I65" s="3">
        <v>100</v>
      </c>
      <c r="J65" s="4">
        <v>85</v>
      </c>
      <c r="K65" s="5">
        <v>5642</v>
      </c>
      <c r="L65" s="3">
        <v>60</v>
      </c>
      <c r="M65" s="8">
        <f t="shared" si="11"/>
        <v>94.033333333333331</v>
      </c>
      <c r="N65" s="6">
        <v>0.65</v>
      </c>
      <c r="O65" s="8">
        <f t="shared" si="9"/>
        <v>61.12166666666667</v>
      </c>
      <c r="P65" s="50">
        <v>519509.72</v>
      </c>
      <c r="Q65" s="50">
        <v>52186.32</v>
      </c>
      <c r="R65" s="50">
        <v>103901.94</v>
      </c>
      <c r="S65" s="50">
        <v>2649.5</v>
      </c>
      <c r="T65" s="50">
        <v>623411.65999999992</v>
      </c>
      <c r="U65" s="50">
        <v>54835.82</v>
      </c>
      <c r="V65" s="81">
        <f t="shared" si="2"/>
        <v>0.10045301943532453</v>
      </c>
      <c r="W65" s="81">
        <f t="shared" si="3"/>
        <v>5.1000008238536905E-3</v>
      </c>
      <c r="Y65" s="10"/>
    </row>
    <row r="66" spans="2:25" x14ac:dyDescent="0.25">
      <c r="B66" s="13" t="s">
        <v>38</v>
      </c>
      <c r="C66" s="13" t="s">
        <v>24</v>
      </c>
      <c r="D66" s="12" t="s">
        <v>49</v>
      </c>
      <c r="E66" s="25">
        <v>39</v>
      </c>
      <c r="F66" s="13" t="s">
        <v>40</v>
      </c>
      <c r="G66" s="13">
        <v>9</v>
      </c>
      <c r="H66" s="13"/>
      <c r="I66" s="3">
        <v>100</v>
      </c>
      <c r="J66" s="4">
        <v>60</v>
      </c>
      <c r="K66" s="5">
        <v>5642</v>
      </c>
      <c r="L66" s="3">
        <v>60</v>
      </c>
      <c r="M66" s="8">
        <f t="shared" si="11"/>
        <v>94.033333333333331</v>
      </c>
      <c r="N66" s="6">
        <v>0.7</v>
      </c>
      <c r="O66" s="8">
        <f t="shared" si="9"/>
        <v>65.823333333333323</v>
      </c>
      <c r="P66" s="50">
        <v>394940</v>
      </c>
      <c r="Q66" s="50">
        <v>43487.08</v>
      </c>
      <c r="R66" s="50">
        <v>78988</v>
      </c>
      <c r="S66" s="50">
        <v>2014.1999999999971</v>
      </c>
      <c r="T66" s="50">
        <v>473928</v>
      </c>
      <c r="U66" s="50">
        <v>45501.279999999999</v>
      </c>
      <c r="V66" s="81">
        <f t="shared" si="2"/>
        <v>0.11011059907834102</v>
      </c>
      <c r="W66" s="81">
        <f t="shared" si="3"/>
        <v>5.1000151921810838E-3</v>
      </c>
      <c r="Y66" s="10"/>
    </row>
    <row r="67" spans="2:25" x14ac:dyDescent="0.25">
      <c r="B67" s="13" t="s">
        <v>38</v>
      </c>
      <c r="C67" s="13" t="s">
        <v>24</v>
      </c>
      <c r="D67" s="12" t="s">
        <v>49</v>
      </c>
      <c r="E67" s="25">
        <v>39</v>
      </c>
      <c r="F67" s="13" t="s">
        <v>40</v>
      </c>
      <c r="G67" s="13">
        <v>9</v>
      </c>
      <c r="H67" s="13"/>
      <c r="I67" s="3">
        <v>100</v>
      </c>
      <c r="J67" s="4">
        <v>85</v>
      </c>
      <c r="K67" s="5">
        <v>5642</v>
      </c>
      <c r="L67" s="3">
        <v>60</v>
      </c>
      <c r="M67" s="8">
        <f t="shared" si="11"/>
        <v>94.033333333333331</v>
      </c>
      <c r="N67" s="6">
        <v>0.7</v>
      </c>
      <c r="O67" s="8">
        <f t="shared" ref="O67:O98" si="12">M67*N67</f>
        <v>65.823333333333323</v>
      </c>
      <c r="P67" s="50">
        <v>559472</v>
      </c>
      <c r="Q67" s="50">
        <v>61603.8</v>
      </c>
      <c r="R67" s="50">
        <v>111894.39999999999</v>
      </c>
      <c r="S67" s="50">
        <v>2853.2999999999956</v>
      </c>
      <c r="T67" s="50">
        <v>671366.4</v>
      </c>
      <c r="U67" s="50">
        <v>64457.1</v>
      </c>
      <c r="V67" s="81">
        <f t="shared" ref="V67:V130" si="13">Q67/P67</f>
        <v>0.11011060428403924</v>
      </c>
      <c r="W67" s="81">
        <f t="shared" ref="W67:W130" si="14">S67/P67</f>
        <v>5.0999871307232459E-3</v>
      </c>
      <c r="Y67" s="10"/>
    </row>
    <row r="68" spans="2:25" x14ac:dyDescent="0.25">
      <c r="B68" s="13" t="s">
        <v>38</v>
      </c>
      <c r="C68" s="13" t="s">
        <v>24</v>
      </c>
      <c r="D68" s="12" t="s">
        <v>50</v>
      </c>
      <c r="E68" s="25">
        <v>57</v>
      </c>
      <c r="F68" s="13" t="s">
        <v>40</v>
      </c>
      <c r="G68" s="13">
        <v>9</v>
      </c>
      <c r="H68" s="13"/>
      <c r="I68" s="3">
        <v>100</v>
      </c>
      <c r="J68" s="4">
        <v>60</v>
      </c>
      <c r="K68" s="5">
        <v>4927</v>
      </c>
      <c r="L68" s="3">
        <v>60</v>
      </c>
      <c r="M68" s="8">
        <f t="shared" si="11"/>
        <v>82.11666666666666</v>
      </c>
      <c r="N68" s="6">
        <v>0.65</v>
      </c>
      <c r="O68" s="8">
        <f t="shared" si="12"/>
        <v>53.375833333333333</v>
      </c>
      <c r="P68" s="50">
        <v>320255</v>
      </c>
      <c r="Q68" s="50">
        <v>39736.85</v>
      </c>
      <c r="R68" s="50">
        <v>64051</v>
      </c>
      <c r="S68" s="50">
        <v>1633.3000000000029</v>
      </c>
      <c r="T68" s="50">
        <v>384306</v>
      </c>
      <c r="U68" s="50">
        <v>41370.15</v>
      </c>
      <c r="V68" s="81">
        <f t="shared" si="13"/>
        <v>0.12407878097141339</v>
      </c>
      <c r="W68" s="81">
        <f t="shared" si="14"/>
        <v>5.0999984387441345E-3</v>
      </c>
      <c r="Y68" s="10"/>
    </row>
    <row r="69" spans="2:25" x14ac:dyDescent="0.25">
      <c r="B69" s="13" t="s">
        <v>38</v>
      </c>
      <c r="C69" s="13" t="s">
        <v>24</v>
      </c>
      <c r="D69" s="12" t="s">
        <v>50</v>
      </c>
      <c r="E69" s="25">
        <v>57</v>
      </c>
      <c r="F69" s="13" t="s">
        <v>40</v>
      </c>
      <c r="G69" s="13">
        <v>9</v>
      </c>
      <c r="H69" s="13"/>
      <c r="I69" s="3">
        <v>100</v>
      </c>
      <c r="J69" s="4">
        <v>85</v>
      </c>
      <c r="K69" s="5">
        <v>4927</v>
      </c>
      <c r="L69" s="3">
        <v>60</v>
      </c>
      <c r="M69" s="8">
        <f t="shared" si="11"/>
        <v>82.11666666666666</v>
      </c>
      <c r="N69" s="6">
        <v>0.65</v>
      </c>
      <c r="O69" s="8">
        <f t="shared" si="12"/>
        <v>53.375833333333333</v>
      </c>
      <c r="P69" s="50">
        <v>453673.23</v>
      </c>
      <c r="Q69" s="50">
        <v>56291.23</v>
      </c>
      <c r="R69" s="50">
        <v>90734.65</v>
      </c>
      <c r="S69" s="50">
        <v>2313.7299999999959</v>
      </c>
      <c r="T69" s="50">
        <v>544407.88</v>
      </c>
      <c r="U69" s="50">
        <v>58604.959999999999</v>
      </c>
      <c r="V69" s="81">
        <f t="shared" si="13"/>
        <v>0.12407880006497189</v>
      </c>
      <c r="W69" s="81">
        <f t="shared" si="14"/>
        <v>5.0999923447103013E-3</v>
      </c>
      <c r="Y69" s="10"/>
    </row>
    <row r="70" spans="2:25" x14ac:dyDescent="0.25">
      <c r="B70" s="13" t="s">
        <v>38</v>
      </c>
      <c r="C70" s="13" t="s">
        <v>24</v>
      </c>
      <c r="D70" s="12" t="s">
        <v>50</v>
      </c>
      <c r="E70" s="25">
        <v>57</v>
      </c>
      <c r="F70" s="13" t="s">
        <v>40</v>
      </c>
      <c r="G70" s="13">
        <v>9</v>
      </c>
      <c r="H70" s="13"/>
      <c r="I70" s="3">
        <v>100</v>
      </c>
      <c r="J70" s="4">
        <v>60</v>
      </c>
      <c r="K70" s="5">
        <v>0</v>
      </c>
      <c r="L70" s="3">
        <v>60</v>
      </c>
      <c r="M70" s="8">
        <f t="shared" si="11"/>
        <v>0</v>
      </c>
      <c r="N70" s="6">
        <v>0.7</v>
      </c>
      <c r="O70" s="8">
        <f t="shared" si="12"/>
        <v>0</v>
      </c>
      <c r="P70" s="52">
        <v>0</v>
      </c>
      <c r="Q70" s="52">
        <v>0</v>
      </c>
      <c r="R70" s="52">
        <v>0</v>
      </c>
      <c r="S70" s="52">
        <v>0</v>
      </c>
      <c r="T70" s="50">
        <f>P70+R70</f>
        <v>0</v>
      </c>
      <c r="U70" s="50">
        <f>Q70+S70</f>
        <v>0</v>
      </c>
      <c r="V70" s="81" t="e">
        <f t="shared" si="13"/>
        <v>#DIV/0!</v>
      </c>
      <c r="W70" s="81" t="e">
        <f t="shared" si="14"/>
        <v>#DIV/0!</v>
      </c>
      <c r="Y70" s="10"/>
    </row>
    <row r="71" spans="2:25" x14ac:dyDescent="0.25">
      <c r="B71" s="13" t="s">
        <v>38</v>
      </c>
      <c r="C71" s="13" t="s">
        <v>24</v>
      </c>
      <c r="D71" s="12" t="s">
        <v>50</v>
      </c>
      <c r="E71" s="25">
        <v>57</v>
      </c>
      <c r="F71" s="13" t="s">
        <v>40</v>
      </c>
      <c r="G71" s="13">
        <v>9</v>
      </c>
      <c r="H71" s="13"/>
      <c r="I71" s="3">
        <v>100</v>
      </c>
      <c r="J71" s="4">
        <v>85</v>
      </c>
      <c r="K71" s="5">
        <v>0</v>
      </c>
      <c r="L71" s="3">
        <v>60</v>
      </c>
      <c r="M71" s="8">
        <f t="shared" si="11"/>
        <v>0</v>
      </c>
      <c r="N71" s="6">
        <v>0.7</v>
      </c>
      <c r="O71" s="8">
        <f t="shared" si="12"/>
        <v>0</v>
      </c>
      <c r="P71" s="52">
        <v>0</v>
      </c>
      <c r="Q71" s="52">
        <v>0</v>
      </c>
      <c r="R71" s="52">
        <v>0</v>
      </c>
      <c r="S71" s="52">
        <v>0</v>
      </c>
      <c r="T71" s="50">
        <f>P71+R71</f>
        <v>0</v>
      </c>
      <c r="U71" s="50">
        <f>Q71+S71</f>
        <v>0</v>
      </c>
      <c r="V71" s="81" t="e">
        <f t="shared" si="13"/>
        <v>#DIV/0!</v>
      </c>
      <c r="W71" s="81" t="e">
        <f t="shared" si="14"/>
        <v>#DIV/0!</v>
      </c>
      <c r="Y71" s="10"/>
    </row>
    <row r="72" spans="2:25" x14ac:dyDescent="0.25">
      <c r="B72" s="13" t="s">
        <v>38</v>
      </c>
      <c r="C72" s="13" t="s">
        <v>24</v>
      </c>
      <c r="D72" s="12" t="s">
        <v>51</v>
      </c>
      <c r="E72" s="25">
        <v>65</v>
      </c>
      <c r="F72" s="13" t="s">
        <v>40</v>
      </c>
      <c r="G72" s="13">
        <v>9</v>
      </c>
      <c r="H72" s="13"/>
      <c r="I72" s="3">
        <v>100</v>
      </c>
      <c r="J72" s="4">
        <v>60</v>
      </c>
      <c r="K72" s="5">
        <v>6208</v>
      </c>
      <c r="L72" s="3">
        <v>60</v>
      </c>
      <c r="M72" s="8">
        <f t="shared" si="11"/>
        <v>103.46666666666667</v>
      </c>
      <c r="N72" s="6">
        <v>0.65</v>
      </c>
      <c r="O72" s="8">
        <f t="shared" si="12"/>
        <v>67.25333333333333</v>
      </c>
      <c r="P72" s="50">
        <v>403520</v>
      </c>
      <c r="Q72" s="50">
        <v>40534.800000000003</v>
      </c>
      <c r="R72" s="50">
        <v>80704</v>
      </c>
      <c r="S72" s="50">
        <v>2057.9499999999971</v>
      </c>
      <c r="T72" s="50">
        <v>484224</v>
      </c>
      <c r="U72" s="50">
        <v>42592.75</v>
      </c>
      <c r="V72" s="81">
        <f t="shared" si="13"/>
        <v>0.100453013481364</v>
      </c>
      <c r="W72" s="81">
        <f t="shared" si="14"/>
        <v>5.0999950436161701E-3</v>
      </c>
      <c r="Y72" s="10"/>
    </row>
    <row r="73" spans="2:25" x14ac:dyDescent="0.25">
      <c r="B73" s="13" t="s">
        <v>38</v>
      </c>
      <c r="C73" s="13" t="s">
        <v>24</v>
      </c>
      <c r="D73" s="12" t="s">
        <v>51</v>
      </c>
      <c r="E73" s="25">
        <v>65</v>
      </c>
      <c r="F73" s="13" t="s">
        <v>40</v>
      </c>
      <c r="G73" s="13">
        <v>9</v>
      </c>
      <c r="H73" s="13"/>
      <c r="I73" s="3">
        <v>100</v>
      </c>
      <c r="J73" s="4">
        <v>85</v>
      </c>
      <c r="K73" s="5">
        <v>6208</v>
      </c>
      <c r="L73" s="3">
        <v>60</v>
      </c>
      <c r="M73" s="8">
        <f t="shared" si="11"/>
        <v>103.46666666666667</v>
      </c>
      <c r="N73" s="6">
        <v>0.65</v>
      </c>
      <c r="O73" s="8">
        <f t="shared" si="12"/>
        <v>67.25333333333333</v>
      </c>
      <c r="P73" s="50">
        <v>571626.43000000005</v>
      </c>
      <c r="Q73" s="50">
        <v>57421.61</v>
      </c>
      <c r="R73" s="50">
        <v>114325.29</v>
      </c>
      <c r="S73" s="50">
        <v>2915.2900000000009</v>
      </c>
      <c r="T73" s="50">
        <v>685951.72000000009</v>
      </c>
      <c r="U73" s="50">
        <v>60336.9</v>
      </c>
      <c r="V73" s="81">
        <f t="shared" si="13"/>
        <v>0.10045303538536522</v>
      </c>
      <c r="W73" s="81">
        <f t="shared" si="14"/>
        <v>5.0999916151532754E-3</v>
      </c>
    </row>
    <row r="74" spans="2:25" x14ac:dyDescent="0.25">
      <c r="B74" s="13" t="s">
        <v>38</v>
      </c>
      <c r="C74" s="13" t="s">
        <v>24</v>
      </c>
      <c r="D74" s="12" t="s">
        <v>51</v>
      </c>
      <c r="E74" s="25">
        <v>65</v>
      </c>
      <c r="F74" s="13" t="s">
        <v>40</v>
      </c>
      <c r="G74" s="13">
        <v>9</v>
      </c>
      <c r="H74" s="13"/>
      <c r="I74" s="3">
        <v>100</v>
      </c>
      <c r="J74" s="4">
        <v>60</v>
      </c>
      <c r="K74" s="5">
        <v>6208</v>
      </c>
      <c r="L74" s="3">
        <v>60</v>
      </c>
      <c r="M74" s="8">
        <f t="shared" si="11"/>
        <v>103.46666666666667</v>
      </c>
      <c r="N74" s="6">
        <v>0.7</v>
      </c>
      <c r="O74" s="8">
        <f t="shared" si="12"/>
        <v>72.426666666666662</v>
      </c>
      <c r="P74" s="50">
        <v>434560</v>
      </c>
      <c r="Q74" s="50">
        <v>47849.67</v>
      </c>
      <c r="R74" s="50">
        <v>86912</v>
      </c>
      <c r="S74" s="50">
        <v>2216.260000000002</v>
      </c>
      <c r="T74" s="50">
        <v>521472</v>
      </c>
      <c r="U74" s="50">
        <v>50065.93</v>
      </c>
      <c r="V74" s="81">
        <f t="shared" si="13"/>
        <v>0.11011061763622974</v>
      </c>
      <c r="W74" s="81">
        <f t="shared" si="14"/>
        <v>5.1000092047128178E-3</v>
      </c>
    </row>
    <row r="75" spans="2:25" x14ac:dyDescent="0.25">
      <c r="B75" s="13" t="s">
        <v>38</v>
      </c>
      <c r="C75" s="13" t="s">
        <v>24</v>
      </c>
      <c r="D75" s="12" t="s">
        <v>51</v>
      </c>
      <c r="E75" s="25">
        <v>65</v>
      </c>
      <c r="F75" s="13" t="s">
        <v>40</v>
      </c>
      <c r="G75" s="13">
        <v>9</v>
      </c>
      <c r="H75" s="13"/>
      <c r="I75" s="3">
        <v>100</v>
      </c>
      <c r="J75" s="4">
        <v>85</v>
      </c>
      <c r="K75" s="5">
        <v>6208</v>
      </c>
      <c r="L75" s="3">
        <v>60</v>
      </c>
      <c r="M75" s="8">
        <f t="shared" si="11"/>
        <v>103.46666666666667</v>
      </c>
      <c r="N75" s="6">
        <v>0.7</v>
      </c>
      <c r="O75" s="8">
        <f t="shared" si="12"/>
        <v>72.426666666666662</v>
      </c>
      <c r="P75" s="50">
        <v>615597.69999999995</v>
      </c>
      <c r="Q75" s="50">
        <v>67783.83</v>
      </c>
      <c r="R75" s="50">
        <v>123119.54</v>
      </c>
      <c r="S75" s="50">
        <v>3139.5500000000029</v>
      </c>
      <c r="T75" s="50">
        <v>738717.24</v>
      </c>
      <c r="U75" s="50">
        <v>70923.38</v>
      </c>
      <c r="V75" s="81">
        <f t="shared" si="13"/>
        <v>0.11011059657955188</v>
      </c>
      <c r="W75" s="81">
        <f t="shared" si="14"/>
        <v>5.1000028102769117E-3</v>
      </c>
    </row>
    <row r="76" spans="2:25" x14ac:dyDescent="0.25">
      <c r="B76" s="13" t="s">
        <v>38</v>
      </c>
      <c r="C76" s="13" t="s">
        <v>24</v>
      </c>
      <c r="D76" s="12" t="s">
        <v>52</v>
      </c>
      <c r="E76" s="25">
        <v>67</v>
      </c>
      <c r="F76" s="13" t="s">
        <v>40</v>
      </c>
      <c r="G76" s="13">
        <v>9</v>
      </c>
      <c r="H76" s="13"/>
      <c r="I76" s="3">
        <v>100</v>
      </c>
      <c r="J76" s="4">
        <v>60</v>
      </c>
      <c r="K76" s="5">
        <v>5407.2</v>
      </c>
      <c r="L76" s="3">
        <v>60</v>
      </c>
      <c r="M76" s="8">
        <f t="shared" si="11"/>
        <v>90.11999999999999</v>
      </c>
      <c r="N76" s="6">
        <v>0.65</v>
      </c>
      <c r="O76" s="8">
        <f t="shared" si="12"/>
        <v>58.577999999999996</v>
      </c>
      <c r="P76" s="50">
        <v>351468</v>
      </c>
      <c r="Q76" s="50">
        <v>40977.440000000002</v>
      </c>
      <c r="R76" s="50">
        <v>70293</v>
      </c>
      <c r="S76" s="50">
        <v>1792.4799999999959</v>
      </c>
      <c r="T76" s="50">
        <v>421761</v>
      </c>
      <c r="U76" s="50">
        <v>42769.919999999998</v>
      </c>
      <c r="V76" s="81">
        <f t="shared" si="13"/>
        <v>0.11658939078379825</v>
      </c>
      <c r="W76" s="81">
        <f t="shared" si="14"/>
        <v>5.0999806525771785E-3</v>
      </c>
    </row>
    <row r="77" spans="2:25" x14ac:dyDescent="0.25">
      <c r="B77" s="13" t="s">
        <v>38</v>
      </c>
      <c r="C77" s="13" t="s">
        <v>24</v>
      </c>
      <c r="D77" s="12" t="s">
        <v>52</v>
      </c>
      <c r="E77" s="25">
        <v>67</v>
      </c>
      <c r="F77" s="13" t="s">
        <v>40</v>
      </c>
      <c r="G77" s="13">
        <v>9</v>
      </c>
      <c r="H77" s="13"/>
      <c r="I77" s="3">
        <v>100</v>
      </c>
      <c r="J77" s="4">
        <v>85</v>
      </c>
      <c r="K77" s="5">
        <v>5407.2</v>
      </c>
      <c r="L77" s="3">
        <v>60</v>
      </c>
      <c r="M77" s="8">
        <f t="shared" si="11"/>
        <v>90.11999999999999</v>
      </c>
      <c r="N77" s="6">
        <v>0.65</v>
      </c>
      <c r="O77" s="8">
        <f t="shared" si="12"/>
        <v>58.577999999999996</v>
      </c>
      <c r="P77" s="50">
        <v>497889.57</v>
      </c>
      <c r="Q77" s="50">
        <v>58048.639999999999</v>
      </c>
      <c r="R77" s="50">
        <v>99577.91</v>
      </c>
      <c r="S77" s="50">
        <v>2539.239999999998</v>
      </c>
      <c r="T77" s="50">
        <v>597467.48</v>
      </c>
      <c r="U77" s="50">
        <v>60587.88</v>
      </c>
      <c r="V77" s="81">
        <f t="shared" si="13"/>
        <v>0.11658938748204747</v>
      </c>
      <c r="W77" s="81">
        <f t="shared" si="14"/>
        <v>5.1000064130686607E-3</v>
      </c>
    </row>
    <row r="78" spans="2:25" x14ac:dyDescent="0.25">
      <c r="B78" s="13" t="s">
        <v>38</v>
      </c>
      <c r="C78" s="13" t="s">
        <v>24</v>
      </c>
      <c r="D78" s="12" t="s">
        <v>52</v>
      </c>
      <c r="E78" s="25">
        <v>67</v>
      </c>
      <c r="F78" s="13" t="s">
        <v>40</v>
      </c>
      <c r="G78" s="13">
        <v>9</v>
      </c>
      <c r="H78" s="13"/>
      <c r="I78" s="3">
        <v>100</v>
      </c>
      <c r="J78" s="4">
        <v>60</v>
      </c>
      <c r="K78" s="5">
        <v>5407.2</v>
      </c>
      <c r="L78" s="3">
        <v>60</v>
      </c>
      <c r="M78" s="8">
        <f t="shared" si="11"/>
        <v>90.11999999999999</v>
      </c>
      <c r="N78" s="6">
        <v>0.7</v>
      </c>
      <c r="O78" s="8">
        <f t="shared" si="12"/>
        <v>63.083999999999989</v>
      </c>
      <c r="P78" s="50">
        <v>378504</v>
      </c>
      <c r="Q78" s="50">
        <v>41677.300000000003</v>
      </c>
      <c r="R78" s="50">
        <v>75700.800000000003</v>
      </c>
      <c r="S78" s="50">
        <v>1930.3600000000006</v>
      </c>
      <c r="T78" s="50">
        <v>454204.8</v>
      </c>
      <c r="U78" s="50">
        <v>43607.66</v>
      </c>
      <c r="V78" s="81">
        <f t="shared" si="13"/>
        <v>0.11011059328303004</v>
      </c>
      <c r="W78" s="81">
        <f t="shared" si="14"/>
        <v>5.0999725234079441E-3</v>
      </c>
    </row>
    <row r="79" spans="2:25" x14ac:dyDescent="0.25">
      <c r="B79" s="13" t="s">
        <v>38</v>
      </c>
      <c r="C79" s="13" t="s">
        <v>24</v>
      </c>
      <c r="D79" s="12" t="s">
        <v>52</v>
      </c>
      <c r="E79" s="25">
        <v>67</v>
      </c>
      <c r="F79" s="13" t="s">
        <v>40</v>
      </c>
      <c r="G79" s="13">
        <v>9</v>
      </c>
      <c r="H79" s="13"/>
      <c r="I79" s="3">
        <v>100</v>
      </c>
      <c r="J79" s="4">
        <v>85</v>
      </c>
      <c r="K79" s="5">
        <v>5407.2</v>
      </c>
      <c r="L79" s="3">
        <v>60</v>
      </c>
      <c r="M79" s="8">
        <f t="shared" si="11"/>
        <v>90.11999999999999</v>
      </c>
      <c r="N79" s="6">
        <v>0.7</v>
      </c>
      <c r="O79" s="8">
        <f t="shared" si="12"/>
        <v>63.083999999999989</v>
      </c>
      <c r="P79" s="50">
        <v>536188.77</v>
      </c>
      <c r="Q79" s="50">
        <v>59040.08</v>
      </c>
      <c r="R79" s="50">
        <v>107237.75</v>
      </c>
      <c r="S79" s="50">
        <v>2734.5599999999977</v>
      </c>
      <c r="T79" s="50">
        <v>643426.52</v>
      </c>
      <c r="U79" s="50">
        <v>61774.64</v>
      </c>
      <c r="V79" s="81">
        <f t="shared" si="13"/>
        <v>0.11011062391329084</v>
      </c>
      <c r="W79" s="81">
        <f t="shared" si="14"/>
        <v>5.0999949141045933E-3</v>
      </c>
    </row>
    <row r="80" spans="2:25" x14ac:dyDescent="0.25">
      <c r="B80" s="13" t="s">
        <v>38</v>
      </c>
      <c r="C80" s="13" t="s">
        <v>24</v>
      </c>
      <c r="D80" s="12" t="s">
        <v>53</v>
      </c>
      <c r="E80" s="25">
        <v>540</v>
      </c>
      <c r="F80" s="13" t="s">
        <v>40</v>
      </c>
      <c r="G80" s="13">
        <v>9</v>
      </c>
      <c r="H80" s="13"/>
      <c r="I80" s="3">
        <v>100</v>
      </c>
      <c r="J80" s="4">
        <v>60</v>
      </c>
      <c r="K80" s="5">
        <v>0</v>
      </c>
      <c r="L80" s="3">
        <v>60</v>
      </c>
      <c r="M80" s="8">
        <f t="shared" si="11"/>
        <v>0</v>
      </c>
      <c r="N80" s="6">
        <v>0.65</v>
      </c>
      <c r="O80" s="8">
        <f t="shared" si="12"/>
        <v>0</v>
      </c>
      <c r="P80" s="52">
        <v>0</v>
      </c>
      <c r="Q80" s="52">
        <v>0</v>
      </c>
      <c r="R80" s="52">
        <v>0</v>
      </c>
      <c r="S80" s="52">
        <v>0</v>
      </c>
      <c r="T80" s="50">
        <f t="shared" ref="T80:U83" si="15">P80+R80</f>
        <v>0</v>
      </c>
      <c r="U80" s="50">
        <f t="shared" si="15"/>
        <v>0</v>
      </c>
      <c r="V80" s="81" t="e">
        <f t="shared" si="13"/>
        <v>#DIV/0!</v>
      </c>
      <c r="W80" s="81" t="e">
        <f t="shared" si="14"/>
        <v>#DIV/0!</v>
      </c>
    </row>
    <row r="81" spans="2:23" x14ac:dyDescent="0.25">
      <c r="B81" s="13" t="s">
        <v>38</v>
      </c>
      <c r="C81" s="13" t="s">
        <v>24</v>
      </c>
      <c r="D81" s="12" t="s">
        <v>53</v>
      </c>
      <c r="E81" s="25">
        <v>540</v>
      </c>
      <c r="F81" s="13" t="s">
        <v>40</v>
      </c>
      <c r="G81" s="13">
        <v>9</v>
      </c>
      <c r="H81" s="13"/>
      <c r="I81" s="3">
        <v>100</v>
      </c>
      <c r="J81" s="4">
        <v>85</v>
      </c>
      <c r="K81" s="5">
        <v>0</v>
      </c>
      <c r="L81" s="3">
        <v>60</v>
      </c>
      <c r="M81" s="8">
        <f t="shared" si="11"/>
        <v>0</v>
      </c>
      <c r="N81" s="6">
        <v>0.65</v>
      </c>
      <c r="O81" s="8">
        <f t="shared" si="12"/>
        <v>0</v>
      </c>
      <c r="P81" s="52">
        <v>0</v>
      </c>
      <c r="Q81" s="52">
        <v>0</v>
      </c>
      <c r="R81" s="52">
        <v>0</v>
      </c>
      <c r="S81" s="52">
        <v>0</v>
      </c>
      <c r="T81" s="50">
        <f t="shared" si="15"/>
        <v>0</v>
      </c>
      <c r="U81" s="50">
        <f t="shared" si="15"/>
        <v>0</v>
      </c>
      <c r="V81" s="81" t="e">
        <f t="shared" si="13"/>
        <v>#DIV/0!</v>
      </c>
      <c r="W81" s="81" t="e">
        <f t="shared" si="14"/>
        <v>#DIV/0!</v>
      </c>
    </row>
    <row r="82" spans="2:23" x14ac:dyDescent="0.25">
      <c r="B82" s="13" t="s">
        <v>38</v>
      </c>
      <c r="C82" s="13" t="s">
        <v>24</v>
      </c>
      <c r="D82" s="12" t="s">
        <v>53</v>
      </c>
      <c r="E82" s="25">
        <v>540</v>
      </c>
      <c r="F82" s="13" t="s">
        <v>40</v>
      </c>
      <c r="G82" s="13">
        <v>9</v>
      </c>
      <c r="H82" s="13"/>
      <c r="I82" s="3">
        <v>100</v>
      </c>
      <c r="J82" s="4">
        <v>60</v>
      </c>
      <c r="K82" s="5">
        <v>0</v>
      </c>
      <c r="L82" s="3">
        <v>60</v>
      </c>
      <c r="M82" s="8">
        <f t="shared" si="11"/>
        <v>0</v>
      </c>
      <c r="N82" s="6">
        <v>0.7</v>
      </c>
      <c r="O82" s="8">
        <f t="shared" si="12"/>
        <v>0</v>
      </c>
      <c r="P82" s="52">
        <v>0</v>
      </c>
      <c r="Q82" s="52">
        <v>0</v>
      </c>
      <c r="R82" s="52">
        <v>0</v>
      </c>
      <c r="S82" s="52">
        <v>0</v>
      </c>
      <c r="T82" s="50">
        <f t="shared" si="15"/>
        <v>0</v>
      </c>
      <c r="U82" s="50">
        <f t="shared" si="15"/>
        <v>0</v>
      </c>
      <c r="V82" s="81" t="e">
        <f t="shared" si="13"/>
        <v>#DIV/0!</v>
      </c>
      <c r="W82" s="81" t="e">
        <f t="shared" si="14"/>
        <v>#DIV/0!</v>
      </c>
    </row>
    <row r="83" spans="2:23" x14ac:dyDescent="0.25">
      <c r="B83" s="13" t="s">
        <v>38</v>
      </c>
      <c r="C83" s="13" t="s">
        <v>24</v>
      </c>
      <c r="D83" s="12" t="s">
        <v>53</v>
      </c>
      <c r="E83" s="25">
        <v>540</v>
      </c>
      <c r="F83" s="13" t="s">
        <v>40</v>
      </c>
      <c r="G83" s="13">
        <v>9</v>
      </c>
      <c r="H83" s="13"/>
      <c r="I83" s="3">
        <v>100</v>
      </c>
      <c r="J83" s="4">
        <v>85</v>
      </c>
      <c r="K83" s="5">
        <v>0</v>
      </c>
      <c r="L83" s="3">
        <v>60</v>
      </c>
      <c r="M83" s="8">
        <f t="shared" si="11"/>
        <v>0</v>
      </c>
      <c r="N83" s="6">
        <v>0.7</v>
      </c>
      <c r="O83" s="8">
        <f t="shared" si="12"/>
        <v>0</v>
      </c>
      <c r="P83" s="52">
        <v>0</v>
      </c>
      <c r="Q83" s="52">
        <v>0</v>
      </c>
      <c r="R83" s="52">
        <v>0</v>
      </c>
      <c r="S83" s="52">
        <v>0</v>
      </c>
      <c r="T83" s="50">
        <f t="shared" si="15"/>
        <v>0</v>
      </c>
      <c r="U83" s="50">
        <f t="shared" si="15"/>
        <v>0</v>
      </c>
      <c r="V83" s="81" t="e">
        <f t="shared" si="13"/>
        <v>#DIV/0!</v>
      </c>
      <c r="W83" s="81" t="e">
        <f t="shared" si="14"/>
        <v>#DIV/0!</v>
      </c>
    </row>
    <row r="84" spans="2:23" x14ac:dyDescent="0.25">
      <c r="B84" s="13" t="s">
        <v>38</v>
      </c>
      <c r="C84" s="13" t="s">
        <v>24</v>
      </c>
      <c r="D84" s="12" t="s">
        <v>54</v>
      </c>
      <c r="E84" s="25">
        <v>77</v>
      </c>
      <c r="F84" s="13" t="s">
        <v>40</v>
      </c>
      <c r="G84" s="13">
        <v>9</v>
      </c>
      <c r="H84" s="13"/>
      <c r="I84" s="3">
        <v>100</v>
      </c>
      <c r="J84" s="4">
        <v>60</v>
      </c>
      <c r="K84" s="5">
        <v>5958</v>
      </c>
      <c r="L84" s="3">
        <v>60</v>
      </c>
      <c r="M84" s="8">
        <f t="shared" si="11"/>
        <v>99.3</v>
      </c>
      <c r="N84" s="6">
        <v>0.65</v>
      </c>
      <c r="O84" s="8">
        <f t="shared" si="12"/>
        <v>64.545000000000002</v>
      </c>
      <c r="P84" s="50">
        <v>387270</v>
      </c>
      <c r="Q84" s="50">
        <v>38902.44</v>
      </c>
      <c r="R84" s="50">
        <v>77454</v>
      </c>
      <c r="S84" s="50">
        <v>1975.0799999999945</v>
      </c>
      <c r="T84" s="50">
        <v>464724</v>
      </c>
      <c r="U84" s="50">
        <v>40877.519999999997</v>
      </c>
      <c r="V84" s="81">
        <f t="shared" si="13"/>
        <v>0.10045301727476955</v>
      </c>
      <c r="W84" s="81">
        <f t="shared" si="14"/>
        <v>5.1000077465334116E-3</v>
      </c>
    </row>
    <row r="85" spans="2:23" x14ac:dyDescent="0.25">
      <c r="B85" s="13" t="s">
        <v>38</v>
      </c>
      <c r="C85" s="13" t="s">
        <v>24</v>
      </c>
      <c r="D85" s="12" t="s">
        <v>54</v>
      </c>
      <c r="E85" s="25">
        <v>77</v>
      </c>
      <c r="F85" s="13" t="s">
        <v>40</v>
      </c>
      <c r="G85" s="13">
        <v>9</v>
      </c>
      <c r="H85" s="13"/>
      <c r="I85" s="3">
        <v>100</v>
      </c>
      <c r="J85" s="4">
        <v>85</v>
      </c>
      <c r="K85" s="5">
        <v>5958</v>
      </c>
      <c r="L85" s="3">
        <v>60</v>
      </c>
      <c r="M85" s="8">
        <f t="shared" si="11"/>
        <v>99.3</v>
      </c>
      <c r="N85" s="6">
        <v>0.65</v>
      </c>
      <c r="O85" s="8">
        <f t="shared" si="12"/>
        <v>64.545000000000002</v>
      </c>
      <c r="P85" s="50">
        <v>548606.68000000005</v>
      </c>
      <c r="Q85" s="50">
        <v>55109.2</v>
      </c>
      <c r="R85" s="50">
        <v>109721.34</v>
      </c>
      <c r="S85" s="50">
        <v>2797.8899999999994</v>
      </c>
      <c r="T85" s="50">
        <v>658328.02</v>
      </c>
      <c r="U85" s="50">
        <v>57907.09</v>
      </c>
      <c r="V85" s="81">
        <f t="shared" si="13"/>
        <v>0.10045302401348812</v>
      </c>
      <c r="W85" s="81">
        <f t="shared" si="14"/>
        <v>5.0999925848514991E-3</v>
      </c>
    </row>
    <row r="86" spans="2:23" x14ac:dyDescent="0.25">
      <c r="B86" s="13" t="s">
        <v>38</v>
      </c>
      <c r="C86" s="13" t="s">
        <v>24</v>
      </c>
      <c r="D86" s="12" t="s">
        <v>54</v>
      </c>
      <c r="E86" s="25">
        <v>77</v>
      </c>
      <c r="F86" s="13" t="s">
        <v>40</v>
      </c>
      <c r="G86" s="13">
        <v>9</v>
      </c>
      <c r="H86" s="13"/>
      <c r="I86" s="3">
        <v>100</v>
      </c>
      <c r="J86" s="4">
        <v>60</v>
      </c>
      <c r="K86" s="5">
        <v>5958</v>
      </c>
      <c r="L86" s="3">
        <v>60</v>
      </c>
      <c r="M86" s="8">
        <f t="shared" si="11"/>
        <v>99.3</v>
      </c>
      <c r="N86" s="6">
        <v>0.7</v>
      </c>
      <c r="O86" s="8">
        <f t="shared" si="12"/>
        <v>69.509999999999991</v>
      </c>
      <c r="P86" s="50">
        <v>417060</v>
      </c>
      <c r="Q86" s="50">
        <v>45922.73</v>
      </c>
      <c r="R86" s="50">
        <v>83412</v>
      </c>
      <c r="S86" s="50">
        <v>2127</v>
      </c>
      <c r="T86" s="50">
        <v>500472</v>
      </c>
      <c r="U86" s="50">
        <v>48049.73</v>
      </c>
      <c r="V86" s="81">
        <f t="shared" si="13"/>
        <v>0.11011060758643841</v>
      </c>
      <c r="W86" s="81">
        <f t="shared" si="14"/>
        <v>5.0999856135807795E-3</v>
      </c>
    </row>
    <row r="87" spans="2:23" x14ac:dyDescent="0.25">
      <c r="B87" s="13" t="s">
        <v>38</v>
      </c>
      <c r="C87" s="13" t="s">
        <v>24</v>
      </c>
      <c r="D87" s="12" t="s">
        <v>54</v>
      </c>
      <c r="E87" s="25">
        <v>77</v>
      </c>
      <c r="F87" s="13" t="s">
        <v>40</v>
      </c>
      <c r="G87" s="13">
        <v>9</v>
      </c>
      <c r="H87" s="13"/>
      <c r="I87" s="3">
        <v>100</v>
      </c>
      <c r="J87" s="4">
        <v>85</v>
      </c>
      <c r="K87" s="5">
        <v>5958</v>
      </c>
      <c r="L87" s="3">
        <v>60</v>
      </c>
      <c r="M87" s="8">
        <f t="shared" si="11"/>
        <v>99.3</v>
      </c>
      <c r="N87" s="6">
        <v>0.7</v>
      </c>
      <c r="O87" s="8">
        <f t="shared" si="12"/>
        <v>69.509999999999991</v>
      </c>
      <c r="P87" s="50">
        <v>590807.19999999995</v>
      </c>
      <c r="Q87" s="50">
        <v>65054.14</v>
      </c>
      <c r="R87" s="50">
        <v>118161.44</v>
      </c>
      <c r="S87" s="50">
        <v>3013.1199999999953</v>
      </c>
      <c r="T87" s="50">
        <v>708968.6399999999</v>
      </c>
      <c r="U87" s="50">
        <v>68067.259999999995</v>
      </c>
      <c r="V87" s="81">
        <f t="shared" si="13"/>
        <v>0.11011060799529865</v>
      </c>
      <c r="W87" s="81">
        <f t="shared" si="14"/>
        <v>5.100005551726512E-3</v>
      </c>
    </row>
    <row r="88" spans="2:23" x14ac:dyDescent="0.25">
      <c r="B88" s="13" t="s">
        <v>38</v>
      </c>
      <c r="C88" s="13" t="s">
        <v>24</v>
      </c>
      <c r="D88" s="12" t="s">
        <v>55</v>
      </c>
      <c r="E88" s="25">
        <v>79</v>
      </c>
      <c r="F88" s="13" t="s">
        <v>40</v>
      </c>
      <c r="G88" s="13">
        <v>9</v>
      </c>
      <c r="H88" s="13"/>
      <c r="I88" s="3">
        <v>100</v>
      </c>
      <c r="J88" s="4">
        <v>60</v>
      </c>
      <c r="K88" s="5">
        <v>6060</v>
      </c>
      <c r="L88" s="3">
        <v>60</v>
      </c>
      <c r="M88" s="8">
        <f t="shared" si="11"/>
        <v>101</v>
      </c>
      <c r="N88" s="6">
        <v>0.65</v>
      </c>
      <c r="O88" s="8">
        <f t="shared" si="12"/>
        <v>65.650000000000006</v>
      </c>
      <c r="P88" s="50">
        <v>393900</v>
      </c>
      <c r="Q88" s="50">
        <v>39568.449999999997</v>
      </c>
      <c r="R88" s="50">
        <v>78780</v>
      </c>
      <c r="S88" s="50">
        <v>2008.8899999999994</v>
      </c>
      <c r="T88" s="50">
        <v>472680</v>
      </c>
      <c r="U88" s="50">
        <v>41577.339999999997</v>
      </c>
      <c r="V88" s="81">
        <f t="shared" si="13"/>
        <v>0.10045303376491495</v>
      </c>
      <c r="W88" s="81">
        <f t="shared" si="14"/>
        <v>5.0999999999999986E-3</v>
      </c>
    </row>
    <row r="89" spans="2:23" x14ac:dyDescent="0.25">
      <c r="B89" s="13" t="s">
        <v>38</v>
      </c>
      <c r="C89" s="13" t="s">
        <v>24</v>
      </c>
      <c r="D89" s="12" t="s">
        <v>55</v>
      </c>
      <c r="E89" s="25">
        <v>79</v>
      </c>
      <c r="F89" s="13" t="s">
        <v>40</v>
      </c>
      <c r="G89" s="13">
        <v>9</v>
      </c>
      <c r="H89" s="13"/>
      <c r="I89" s="3">
        <v>100</v>
      </c>
      <c r="J89" s="4">
        <v>85</v>
      </c>
      <c r="K89" s="5">
        <v>6060</v>
      </c>
      <c r="L89" s="3">
        <v>60</v>
      </c>
      <c r="M89" s="8">
        <f t="shared" si="11"/>
        <v>101</v>
      </c>
      <c r="N89" s="6">
        <v>0.65</v>
      </c>
      <c r="O89" s="8">
        <f t="shared" si="12"/>
        <v>65.650000000000006</v>
      </c>
      <c r="P89" s="50">
        <v>557998.74</v>
      </c>
      <c r="Q89" s="50">
        <v>56052.67</v>
      </c>
      <c r="R89" s="50">
        <v>111599.75</v>
      </c>
      <c r="S89" s="50">
        <v>2845.7900000000009</v>
      </c>
      <c r="T89" s="50">
        <v>669598.49</v>
      </c>
      <c r="U89" s="50">
        <v>58898.46</v>
      </c>
      <c r="V89" s="81">
        <f t="shared" si="13"/>
        <v>0.10045304044951786</v>
      </c>
      <c r="W89" s="81">
        <f t="shared" si="14"/>
        <v>5.0999935949676174E-3</v>
      </c>
    </row>
    <row r="90" spans="2:23" x14ac:dyDescent="0.25">
      <c r="B90" s="13" t="s">
        <v>38</v>
      </c>
      <c r="C90" s="13" t="s">
        <v>24</v>
      </c>
      <c r="D90" s="12" t="s">
        <v>55</v>
      </c>
      <c r="E90" s="25">
        <v>79</v>
      </c>
      <c r="F90" s="13" t="s">
        <v>40</v>
      </c>
      <c r="G90" s="13">
        <v>9</v>
      </c>
      <c r="H90" s="13"/>
      <c r="I90" s="3">
        <v>100</v>
      </c>
      <c r="J90" s="4">
        <v>60</v>
      </c>
      <c r="K90" s="5">
        <v>6060</v>
      </c>
      <c r="L90" s="3">
        <v>60</v>
      </c>
      <c r="M90" s="8">
        <f t="shared" si="11"/>
        <v>101</v>
      </c>
      <c r="N90" s="6">
        <v>0.7</v>
      </c>
      <c r="O90" s="8">
        <f t="shared" si="12"/>
        <v>70.699999999999989</v>
      </c>
      <c r="P90" s="50">
        <v>424200</v>
      </c>
      <c r="Q90" s="50">
        <v>46708.92</v>
      </c>
      <c r="R90" s="50">
        <v>84840</v>
      </c>
      <c r="S90" s="50">
        <v>2163.4199999999983</v>
      </c>
      <c r="T90" s="50">
        <v>509040</v>
      </c>
      <c r="U90" s="50">
        <v>48872.34</v>
      </c>
      <c r="V90" s="81">
        <f t="shared" si="13"/>
        <v>0.1101106082036775</v>
      </c>
      <c r="W90" s="81">
        <f t="shared" si="14"/>
        <v>5.099999999999996E-3</v>
      </c>
    </row>
    <row r="91" spans="2:23" x14ac:dyDescent="0.25">
      <c r="B91" s="13" t="s">
        <v>38</v>
      </c>
      <c r="C91" s="13" t="s">
        <v>24</v>
      </c>
      <c r="D91" s="12" t="s">
        <v>55</v>
      </c>
      <c r="E91" s="25">
        <v>79</v>
      </c>
      <c r="F91" s="13" t="s">
        <v>40</v>
      </c>
      <c r="G91" s="13">
        <v>9</v>
      </c>
      <c r="H91" s="13"/>
      <c r="I91" s="3">
        <v>100</v>
      </c>
      <c r="J91" s="4">
        <v>85</v>
      </c>
      <c r="K91" s="5">
        <v>6060</v>
      </c>
      <c r="L91" s="3">
        <v>60</v>
      </c>
      <c r="M91" s="8">
        <f t="shared" si="11"/>
        <v>101</v>
      </c>
      <c r="N91" s="6">
        <v>0.7</v>
      </c>
      <c r="O91" s="8">
        <f t="shared" si="12"/>
        <v>70.699999999999989</v>
      </c>
      <c r="P91" s="50">
        <v>600921.72</v>
      </c>
      <c r="Q91" s="50">
        <v>66167.850000000006</v>
      </c>
      <c r="R91" s="50">
        <v>120184.34</v>
      </c>
      <c r="S91" s="50">
        <v>3064.6999999999971</v>
      </c>
      <c r="T91" s="50">
        <v>721106.05999999994</v>
      </c>
      <c r="U91" s="50">
        <v>69232.55</v>
      </c>
      <c r="V91" s="81">
        <f t="shared" si="13"/>
        <v>0.11011059809920003</v>
      </c>
      <c r="W91" s="81">
        <f t="shared" si="14"/>
        <v>5.0999987153068742E-3</v>
      </c>
    </row>
    <row r="92" spans="2:23" x14ac:dyDescent="0.25">
      <c r="B92" s="13" t="s">
        <v>38</v>
      </c>
      <c r="C92" s="13" t="s">
        <v>24</v>
      </c>
      <c r="D92" s="12" t="s">
        <v>56</v>
      </c>
      <c r="E92" s="25">
        <v>81</v>
      </c>
      <c r="F92" s="13" t="s">
        <v>40</v>
      </c>
      <c r="G92" s="13">
        <v>9</v>
      </c>
      <c r="H92" s="13"/>
      <c r="I92" s="3">
        <v>100</v>
      </c>
      <c r="J92" s="4">
        <v>60</v>
      </c>
      <c r="K92" s="5">
        <v>4940</v>
      </c>
      <c r="L92" s="3">
        <v>60</v>
      </c>
      <c r="M92" s="8">
        <f t="shared" ref="M92:M123" si="16">K92/L92</f>
        <v>82.333333333333329</v>
      </c>
      <c r="N92" s="6">
        <v>0.65</v>
      </c>
      <c r="O92" s="8">
        <f t="shared" si="12"/>
        <v>53.516666666666666</v>
      </c>
      <c r="P92" s="50">
        <v>321100</v>
      </c>
      <c r="Q92" s="50">
        <v>37436.85</v>
      </c>
      <c r="R92" s="50">
        <v>64220</v>
      </c>
      <c r="S92" s="50">
        <v>1637.6100000000006</v>
      </c>
      <c r="T92" s="50">
        <v>385320</v>
      </c>
      <c r="U92" s="50">
        <v>39074.46</v>
      </c>
      <c r="V92" s="81">
        <f t="shared" si="13"/>
        <v>0.11658938025537216</v>
      </c>
      <c r="W92" s="81">
        <f t="shared" si="14"/>
        <v>5.1000000000000021E-3</v>
      </c>
    </row>
    <row r="93" spans="2:23" x14ac:dyDescent="0.25">
      <c r="B93" s="13" t="s">
        <v>38</v>
      </c>
      <c r="C93" s="13" t="s">
        <v>24</v>
      </c>
      <c r="D93" s="12" t="s">
        <v>56</v>
      </c>
      <c r="E93" s="25">
        <v>81</v>
      </c>
      <c r="F93" s="13" t="s">
        <v>40</v>
      </c>
      <c r="G93" s="13">
        <v>9</v>
      </c>
      <c r="H93" s="13"/>
      <c r="I93" s="3">
        <v>100</v>
      </c>
      <c r="J93" s="4">
        <v>85</v>
      </c>
      <c r="K93" s="5">
        <v>4940</v>
      </c>
      <c r="L93" s="3">
        <v>60</v>
      </c>
      <c r="M93" s="8">
        <f t="shared" si="16"/>
        <v>82.333333333333329</v>
      </c>
      <c r="N93" s="6">
        <v>0.65</v>
      </c>
      <c r="O93" s="8">
        <f t="shared" si="12"/>
        <v>53.516666666666666</v>
      </c>
      <c r="P93" s="50">
        <v>454870.26</v>
      </c>
      <c r="Q93" s="50">
        <v>53033.05</v>
      </c>
      <c r="R93" s="50">
        <v>90974.05</v>
      </c>
      <c r="S93" s="50">
        <v>2319.8299999999945</v>
      </c>
      <c r="T93" s="50">
        <v>545844.31000000006</v>
      </c>
      <c r="U93" s="50">
        <v>55352.88</v>
      </c>
      <c r="V93" s="81">
        <f t="shared" si="13"/>
        <v>0.1165893984803491</v>
      </c>
      <c r="W93" s="81">
        <f t="shared" si="14"/>
        <v>5.0999816958795996E-3</v>
      </c>
    </row>
    <row r="94" spans="2:23" x14ac:dyDescent="0.25">
      <c r="B94" s="13" t="s">
        <v>38</v>
      </c>
      <c r="C94" s="13" t="s">
        <v>24</v>
      </c>
      <c r="D94" s="12" t="s">
        <v>56</v>
      </c>
      <c r="E94" s="25">
        <v>81</v>
      </c>
      <c r="F94" s="13" t="s">
        <v>40</v>
      </c>
      <c r="G94" s="13">
        <v>9</v>
      </c>
      <c r="H94" s="13"/>
      <c r="I94" s="3">
        <v>100</v>
      </c>
      <c r="J94" s="4">
        <v>60</v>
      </c>
      <c r="K94" s="5">
        <v>4940</v>
      </c>
      <c r="L94" s="3">
        <v>60</v>
      </c>
      <c r="M94" s="8">
        <f t="shared" si="16"/>
        <v>82.333333333333329</v>
      </c>
      <c r="N94" s="6">
        <v>0.7</v>
      </c>
      <c r="O94" s="8">
        <f t="shared" si="12"/>
        <v>57.633333333333326</v>
      </c>
      <c r="P94" s="50">
        <v>345800</v>
      </c>
      <c r="Q94" s="50">
        <v>38076.239999999998</v>
      </c>
      <c r="R94" s="50">
        <v>69160</v>
      </c>
      <c r="S94" s="50">
        <v>1763.5800000000017</v>
      </c>
      <c r="T94" s="50">
        <v>414960</v>
      </c>
      <c r="U94" s="50">
        <v>39839.82</v>
      </c>
      <c r="V94" s="81">
        <f t="shared" si="13"/>
        <v>0.11011058415268941</v>
      </c>
      <c r="W94" s="81">
        <f t="shared" si="14"/>
        <v>5.1000000000000047E-3</v>
      </c>
    </row>
    <row r="95" spans="2:23" x14ac:dyDescent="0.25">
      <c r="B95" s="13" t="s">
        <v>38</v>
      </c>
      <c r="C95" s="13" t="s">
        <v>24</v>
      </c>
      <c r="D95" s="12" t="s">
        <v>56</v>
      </c>
      <c r="E95" s="25">
        <v>81</v>
      </c>
      <c r="F95" s="13" t="s">
        <v>40</v>
      </c>
      <c r="G95" s="13">
        <v>9</v>
      </c>
      <c r="H95" s="13"/>
      <c r="I95" s="3">
        <v>100</v>
      </c>
      <c r="J95" s="4">
        <v>85</v>
      </c>
      <c r="K95" s="5">
        <v>4940</v>
      </c>
      <c r="L95" s="3">
        <v>60</v>
      </c>
      <c r="M95" s="8">
        <f t="shared" si="16"/>
        <v>82.333333333333329</v>
      </c>
      <c r="N95" s="6">
        <v>0.7</v>
      </c>
      <c r="O95" s="8">
        <f t="shared" si="12"/>
        <v>57.633333333333326</v>
      </c>
      <c r="P95" s="50">
        <v>489860.28</v>
      </c>
      <c r="Q95" s="50">
        <v>53938.82</v>
      </c>
      <c r="R95" s="50">
        <v>97972.06</v>
      </c>
      <c r="S95" s="50">
        <v>2498.2900000000009</v>
      </c>
      <c r="T95" s="50">
        <v>587832.34000000008</v>
      </c>
      <c r="U95" s="50">
        <v>56437.11</v>
      </c>
      <c r="V95" s="81">
        <f t="shared" si="13"/>
        <v>0.11011062174708265</v>
      </c>
      <c r="W95" s="81">
        <f t="shared" si="14"/>
        <v>5.1000052504767291E-3</v>
      </c>
    </row>
    <row r="96" spans="2:23" x14ac:dyDescent="0.25">
      <c r="B96" s="13" t="s">
        <v>38</v>
      </c>
      <c r="C96" s="13" t="s">
        <v>24</v>
      </c>
      <c r="D96" s="12" t="s">
        <v>57</v>
      </c>
      <c r="E96" s="25">
        <v>84</v>
      </c>
      <c r="F96" s="13" t="s">
        <v>40</v>
      </c>
      <c r="G96" s="13">
        <v>9</v>
      </c>
      <c r="H96" s="13"/>
      <c r="I96" s="3">
        <v>100</v>
      </c>
      <c r="J96" s="4">
        <v>60</v>
      </c>
      <c r="K96" s="5">
        <v>5986.2</v>
      </c>
      <c r="L96" s="3">
        <v>60</v>
      </c>
      <c r="M96" s="8">
        <f t="shared" si="16"/>
        <v>99.77</v>
      </c>
      <c r="N96" s="6">
        <v>0.65</v>
      </c>
      <c r="O96" s="8">
        <f t="shared" si="12"/>
        <v>64.850499999999997</v>
      </c>
      <c r="P96" s="50">
        <v>389103</v>
      </c>
      <c r="Q96" s="50">
        <v>48268.23</v>
      </c>
      <c r="R96" s="50">
        <v>77820.600000000006</v>
      </c>
      <c r="S96" s="50">
        <v>1984.4199999999983</v>
      </c>
      <c r="T96" s="50">
        <v>466923.6</v>
      </c>
      <c r="U96" s="50">
        <v>50252.65</v>
      </c>
      <c r="V96" s="81">
        <f t="shared" si="13"/>
        <v>0.12405000732453876</v>
      </c>
      <c r="W96" s="81">
        <f t="shared" si="14"/>
        <v>5.0999863789279402E-3</v>
      </c>
    </row>
    <row r="97" spans="2:23" x14ac:dyDescent="0.25">
      <c r="B97" s="13" t="s">
        <v>38</v>
      </c>
      <c r="C97" s="13" t="s">
        <v>24</v>
      </c>
      <c r="D97" s="12" t="s">
        <v>57</v>
      </c>
      <c r="E97" s="25">
        <v>84</v>
      </c>
      <c r="F97" s="13" t="s">
        <v>40</v>
      </c>
      <c r="G97" s="13">
        <v>9</v>
      </c>
      <c r="H97" s="13"/>
      <c r="I97" s="3">
        <v>100</v>
      </c>
      <c r="J97" s="4">
        <v>85</v>
      </c>
      <c r="K97" s="5">
        <v>5986.2</v>
      </c>
      <c r="L97" s="3">
        <v>60</v>
      </c>
      <c r="M97" s="8">
        <f t="shared" si="16"/>
        <v>99.77</v>
      </c>
      <c r="N97" s="6">
        <v>0.65</v>
      </c>
      <c r="O97" s="8">
        <f t="shared" si="12"/>
        <v>64.850499999999997</v>
      </c>
      <c r="P97" s="50">
        <v>551203.31000000006</v>
      </c>
      <c r="Q97" s="50">
        <v>68376.77</v>
      </c>
      <c r="R97" s="50">
        <v>110240.66</v>
      </c>
      <c r="S97" s="50">
        <v>2811.1399999999994</v>
      </c>
      <c r="T97" s="50">
        <v>661443.97000000009</v>
      </c>
      <c r="U97" s="50">
        <v>71187.91</v>
      </c>
      <c r="V97" s="81">
        <f t="shared" si="13"/>
        <v>0.12404999890149425</v>
      </c>
      <c r="W97" s="81">
        <f t="shared" si="14"/>
        <v>5.1000056585291534E-3</v>
      </c>
    </row>
    <row r="98" spans="2:23" x14ac:dyDescent="0.25">
      <c r="B98" s="13" t="s">
        <v>38</v>
      </c>
      <c r="C98" s="13" t="s">
        <v>24</v>
      </c>
      <c r="D98" s="12" t="s">
        <v>57</v>
      </c>
      <c r="E98" s="25">
        <v>84</v>
      </c>
      <c r="F98" s="13" t="s">
        <v>40</v>
      </c>
      <c r="G98" s="13">
        <v>9</v>
      </c>
      <c r="H98" s="13"/>
      <c r="I98" s="3">
        <v>100</v>
      </c>
      <c r="J98" s="4">
        <v>60</v>
      </c>
      <c r="K98" s="5">
        <v>0</v>
      </c>
      <c r="L98" s="3">
        <v>60</v>
      </c>
      <c r="M98" s="8">
        <f t="shared" si="16"/>
        <v>0</v>
      </c>
      <c r="N98" s="6">
        <v>0.7</v>
      </c>
      <c r="O98" s="8">
        <f t="shared" si="12"/>
        <v>0</v>
      </c>
      <c r="P98" s="52">
        <v>0</v>
      </c>
      <c r="Q98" s="52">
        <v>0</v>
      </c>
      <c r="R98" s="52">
        <v>0</v>
      </c>
      <c r="S98" s="52">
        <v>0</v>
      </c>
      <c r="T98" s="50">
        <f>P98+R98</f>
        <v>0</v>
      </c>
      <c r="U98" s="50">
        <f>Q98+S98</f>
        <v>0</v>
      </c>
      <c r="V98" s="81" t="e">
        <f t="shared" si="13"/>
        <v>#DIV/0!</v>
      </c>
      <c r="W98" s="81" t="e">
        <f t="shared" si="14"/>
        <v>#DIV/0!</v>
      </c>
    </row>
    <row r="99" spans="2:23" x14ac:dyDescent="0.25">
      <c r="B99" s="13" t="s">
        <v>38</v>
      </c>
      <c r="C99" s="13" t="s">
        <v>24</v>
      </c>
      <c r="D99" s="12" t="s">
        <v>57</v>
      </c>
      <c r="E99" s="25">
        <v>84</v>
      </c>
      <c r="F99" s="13" t="s">
        <v>40</v>
      </c>
      <c r="G99" s="13">
        <v>9</v>
      </c>
      <c r="H99" s="13"/>
      <c r="I99" s="3">
        <v>100</v>
      </c>
      <c r="J99" s="4">
        <v>85</v>
      </c>
      <c r="K99" s="5">
        <v>0</v>
      </c>
      <c r="L99" s="3">
        <v>60</v>
      </c>
      <c r="M99" s="8">
        <f t="shared" si="16"/>
        <v>0</v>
      </c>
      <c r="N99" s="6">
        <v>0.7</v>
      </c>
      <c r="O99" s="8">
        <f t="shared" ref="O99:O130" si="17">M99*N99</f>
        <v>0</v>
      </c>
      <c r="P99" s="52">
        <v>0</v>
      </c>
      <c r="Q99" s="52">
        <v>0</v>
      </c>
      <c r="R99" s="52">
        <v>0</v>
      </c>
      <c r="S99" s="52">
        <v>0</v>
      </c>
      <c r="T99" s="50">
        <f>P99+R99</f>
        <v>0</v>
      </c>
      <c r="U99" s="50">
        <f>Q99+S99</f>
        <v>0</v>
      </c>
      <c r="V99" s="81" t="e">
        <f t="shared" si="13"/>
        <v>#DIV/0!</v>
      </c>
      <c r="W99" s="81" t="e">
        <f t="shared" si="14"/>
        <v>#DIV/0!</v>
      </c>
    </row>
    <row r="100" spans="2:23" x14ac:dyDescent="0.25">
      <c r="B100" s="13" t="s">
        <v>38</v>
      </c>
      <c r="C100" s="13" t="s">
        <v>24</v>
      </c>
      <c r="D100" s="12" t="s">
        <v>58</v>
      </c>
      <c r="E100" s="25">
        <v>96</v>
      </c>
      <c r="F100" s="13" t="s">
        <v>40</v>
      </c>
      <c r="G100" s="13">
        <v>9</v>
      </c>
      <c r="H100" s="13"/>
      <c r="I100" s="3">
        <v>100</v>
      </c>
      <c r="J100" s="4">
        <v>60</v>
      </c>
      <c r="K100" s="5">
        <v>5320</v>
      </c>
      <c r="L100" s="3">
        <v>60</v>
      </c>
      <c r="M100" s="8">
        <f t="shared" si="16"/>
        <v>88.666666666666671</v>
      </c>
      <c r="N100" s="6">
        <v>0.65</v>
      </c>
      <c r="O100" s="8">
        <f t="shared" si="17"/>
        <v>57.63333333333334</v>
      </c>
      <c r="P100" s="50">
        <v>345800</v>
      </c>
      <c r="Q100" s="50">
        <v>34736.65</v>
      </c>
      <c r="R100" s="50">
        <v>69160</v>
      </c>
      <c r="S100" s="50">
        <v>1763.5800000000017</v>
      </c>
      <c r="T100" s="50">
        <v>414960</v>
      </c>
      <c r="U100" s="50">
        <v>36500.230000000003</v>
      </c>
      <c r="V100" s="81">
        <f t="shared" si="13"/>
        <v>0.100453007518797</v>
      </c>
      <c r="W100" s="81">
        <f t="shared" si="14"/>
        <v>5.1000000000000047E-3</v>
      </c>
    </row>
    <row r="101" spans="2:23" x14ac:dyDescent="0.25">
      <c r="B101" s="13" t="s">
        <v>38</v>
      </c>
      <c r="C101" s="13" t="s">
        <v>24</v>
      </c>
      <c r="D101" s="12" t="s">
        <v>58</v>
      </c>
      <c r="E101" s="25">
        <v>96</v>
      </c>
      <c r="F101" s="13" t="s">
        <v>40</v>
      </c>
      <c r="G101" s="13">
        <v>9</v>
      </c>
      <c r="H101" s="13"/>
      <c r="I101" s="3">
        <v>100</v>
      </c>
      <c r="J101" s="4">
        <v>85</v>
      </c>
      <c r="K101" s="5">
        <v>5320</v>
      </c>
      <c r="L101" s="3">
        <v>60</v>
      </c>
      <c r="M101" s="8">
        <f t="shared" si="16"/>
        <v>88.666666666666671</v>
      </c>
      <c r="N101" s="6">
        <v>0.65</v>
      </c>
      <c r="O101" s="8">
        <f t="shared" si="17"/>
        <v>57.63333333333334</v>
      </c>
      <c r="P101" s="50">
        <v>489860.28</v>
      </c>
      <c r="Q101" s="50">
        <v>49207.95</v>
      </c>
      <c r="R101" s="50">
        <v>97972.06</v>
      </c>
      <c r="S101" s="50">
        <v>2498.2900000000009</v>
      </c>
      <c r="T101" s="50">
        <v>587832.34000000008</v>
      </c>
      <c r="U101" s="50">
        <v>51706.239999999998</v>
      </c>
      <c r="V101" s="81">
        <f t="shared" si="13"/>
        <v>0.1004530312194326</v>
      </c>
      <c r="W101" s="81">
        <f t="shared" si="14"/>
        <v>5.1000052504767291E-3</v>
      </c>
    </row>
    <row r="102" spans="2:23" x14ac:dyDescent="0.25">
      <c r="B102" s="13" t="s">
        <v>38</v>
      </c>
      <c r="C102" s="13" t="s">
        <v>24</v>
      </c>
      <c r="D102" s="12" t="s">
        <v>58</v>
      </c>
      <c r="E102" s="25">
        <v>96</v>
      </c>
      <c r="F102" s="13" t="s">
        <v>40</v>
      </c>
      <c r="G102" s="13">
        <v>9</v>
      </c>
      <c r="H102" s="13"/>
      <c r="I102" s="3">
        <v>100</v>
      </c>
      <c r="J102" s="4">
        <v>60</v>
      </c>
      <c r="K102" s="5">
        <v>5320</v>
      </c>
      <c r="L102" s="3">
        <v>60</v>
      </c>
      <c r="M102" s="8">
        <f t="shared" si="16"/>
        <v>88.666666666666671</v>
      </c>
      <c r="N102" s="6">
        <v>0.7</v>
      </c>
      <c r="O102" s="8">
        <f t="shared" si="17"/>
        <v>62.066666666666663</v>
      </c>
      <c r="P102" s="50">
        <v>372400</v>
      </c>
      <c r="Q102" s="50">
        <v>41005.199999999997</v>
      </c>
      <c r="R102" s="50">
        <v>74480</v>
      </c>
      <c r="S102" s="50">
        <v>1899.2400000000052</v>
      </c>
      <c r="T102" s="50">
        <v>446880</v>
      </c>
      <c r="U102" s="50">
        <v>42904.44</v>
      </c>
      <c r="V102" s="81">
        <f t="shared" si="13"/>
        <v>0.11011063372717507</v>
      </c>
      <c r="W102" s="81">
        <f t="shared" si="14"/>
        <v>5.1000000000000142E-3</v>
      </c>
    </row>
    <row r="103" spans="2:23" x14ac:dyDescent="0.25">
      <c r="B103" s="13" t="s">
        <v>38</v>
      </c>
      <c r="C103" s="13" t="s">
        <v>24</v>
      </c>
      <c r="D103" s="12" t="s">
        <v>58</v>
      </c>
      <c r="E103" s="25">
        <v>96</v>
      </c>
      <c r="F103" s="13" t="s">
        <v>40</v>
      </c>
      <c r="G103" s="13">
        <v>9</v>
      </c>
      <c r="H103" s="13"/>
      <c r="I103" s="3">
        <v>100</v>
      </c>
      <c r="J103" s="4">
        <v>85</v>
      </c>
      <c r="K103" s="5">
        <v>5320</v>
      </c>
      <c r="L103" s="3">
        <v>60</v>
      </c>
      <c r="M103" s="8">
        <f t="shared" si="16"/>
        <v>88.666666666666671</v>
      </c>
      <c r="N103" s="6">
        <v>0.7</v>
      </c>
      <c r="O103" s="8">
        <f t="shared" si="17"/>
        <v>62.066666666666663</v>
      </c>
      <c r="P103" s="50">
        <v>527541.84</v>
      </c>
      <c r="Q103" s="50">
        <v>58087.95</v>
      </c>
      <c r="R103" s="50">
        <v>105508.37</v>
      </c>
      <c r="S103" s="50">
        <v>2690.4700000000012</v>
      </c>
      <c r="T103" s="50">
        <v>633050.21</v>
      </c>
      <c r="U103" s="50">
        <v>60778.42</v>
      </c>
      <c r="V103" s="81">
        <f t="shared" si="13"/>
        <v>0.11011060279124021</v>
      </c>
      <c r="W103" s="81">
        <f t="shared" si="14"/>
        <v>5.1000125411853614E-3</v>
      </c>
    </row>
    <row r="104" spans="2:23" x14ac:dyDescent="0.25">
      <c r="B104" s="13" t="s">
        <v>38</v>
      </c>
      <c r="C104" s="13" t="s">
        <v>24</v>
      </c>
      <c r="D104" s="12" t="s">
        <v>59</v>
      </c>
      <c r="E104" s="25">
        <v>104</v>
      </c>
      <c r="F104" s="13" t="s">
        <v>40</v>
      </c>
      <c r="G104" s="13">
        <v>9</v>
      </c>
      <c r="H104" s="13"/>
      <c r="I104" s="3">
        <v>100</v>
      </c>
      <c r="J104" s="4">
        <v>60</v>
      </c>
      <c r="K104" s="5">
        <v>0</v>
      </c>
      <c r="L104" s="3">
        <v>60</v>
      </c>
      <c r="M104" s="8">
        <f t="shared" si="16"/>
        <v>0</v>
      </c>
      <c r="N104" s="6">
        <v>0.65</v>
      </c>
      <c r="O104" s="8">
        <f t="shared" si="17"/>
        <v>0</v>
      </c>
      <c r="P104" s="52">
        <v>0</v>
      </c>
      <c r="Q104" s="52">
        <v>0</v>
      </c>
      <c r="R104" s="52">
        <v>0</v>
      </c>
      <c r="S104" s="52">
        <v>0</v>
      </c>
      <c r="T104" s="50">
        <f t="shared" ref="T104:U107" si="18">P104+R104</f>
        <v>0</v>
      </c>
      <c r="U104" s="50">
        <f t="shared" si="18"/>
        <v>0</v>
      </c>
      <c r="V104" s="81" t="e">
        <f t="shared" si="13"/>
        <v>#DIV/0!</v>
      </c>
      <c r="W104" s="81" t="e">
        <f t="shared" si="14"/>
        <v>#DIV/0!</v>
      </c>
    </row>
    <row r="105" spans="2:23" x14ac:dyDescent="0.25">
      <c r="B105" s="13" t="s">
        <v>38</v>
      </c>
      <c r="C105" s="13" t="s">
        <v>24</v>
      </c>
      <c r="D105" s="12" t="s">
        <v>59</v>
      </c>
      <c r="E105" s="25">
        <v>104</v>
      </c>
      <c r="F105" s="13" t="s">
        <v>40</v>
      </c>
      <c r="G105" s="13">
        <v>9</v>
      </c>
      <c r="H105" s="13"/>
      <c r="I105" s="3">
        <v>100</v>
      </c>
      <c r="J105" s="4">
        <v>85</v>
      </c>
      <c r="K105" s="5">
        <v>0</v>
      </c>
      <c r="L105" s="3">
        <v>60</v>
      </c>
      <c r="M105" s="8">
        <f t="shared" si="16"/>
        <v>0</v>
      </c>
      <c r="N105" s="6">
        <v>0.65</v>
      </c>
      <c r="O105" s="8">
        <f t="shared" si="17"/>
        <v>0</v>
      </c>
      <c r="P105" s="52">
        <v>0</v>
      </c>
      <c r="Q105" s="52">
        <v>0</v>
      </c>
      <c r="R105" s="52">
        <v>0</v>
      </c>
      <c r="S105" s="52">
        <v>0</v>
      </c>
      <c r="T105" s="50">
        <f t="shared" si="18"/>
        <v>0</v>
      </c>
      <c r="U105" s="50">
        <f t="shared" si="18"/>
        <v>0</v>
      </c>
      <c r="V105" s="81" t="e">
        <f t="shared" si="13"/>
        <v>#DIV/0!</v>
      </c>
      <c r="W105" s="81" t="e">
        <f t="shared" si="14"/>
        <v>#DIV/0!</v>
      </c>
    </row>
    <row r="106" spans="2:23" x14ac:dyDescent="0.25">
      <c r="B106" s="13" t="s">
        <v>38</v>
      </c>
      <c r="C106" s="13" t="s">
        <v>24</v>
      </c>
      <c r="D106" s="12" t="s">
        <v>59</v>
      </c>
      <c r="E106" s="25">
        <v>104</v>
      </c>
      <c r="F106" s="13" t="s">
        <v>40</v>
      </c>
      <c r="G106" s="13">
        <v>9</v>
      </c>
      <c r="H106" s="13"/>
      <c r="I106" s="3">
        <v>100</v>
      </c>
      <c r="J106" s="4">
        <v>60</v>
      </c>
      <c r="K106" s="5">
        <v>0</v>
      </c>
      <c r="L106" s="3">
        <v>60</v>
      </c>
      <c r="M106" s="8">
        <f t="shared" si="16"/>
        <v>0</v>
      </c>
      <c r="N106" s="6">
        <v>0.7</v>
      </c>
      <c r="O106" s="8">
        <f t="shared" si="17"/>
        <v>0</v>
      </c>
      <c r="P106" s="52">
        <v>0</v>
      </c>
      <c r="Q106" s="52">
        <v>0</v>
      </c>
      <c r="R106" s="52">
        <v>0</v>
      </c>
      <c r="S106" s="52">
        <v>0</v>
      </c>
      <c r="T106" s="50">
        <f t="shared" si="18"/>
        <v>0</v>
      </c>
      <c r="U106" s="50">
        <f t="shared" si="18"/>
        <v>0</v>
      </c>
      <c r="V106" s="81" t="e">
        <f t="shared" si="13"/>
        <v>#DIV/0!</v>
      </c>
      <c r="W106" s="81" t="e">
        <f t="shared" si="14"/>
        <v>#DIV/0!</v>
      </c>
    </row>
    <row r="107" spans="2:23" x14ac:dyDescent="0.25">
      <c r="B107" s="13" t="s">
        <v>38</v>
      </c>
      <c r="C107" s="13" t="s">
        <v>24</v>
      </c>
      <c r="D107" s="12" t="s">
        <v>59</v>
      </c>
      <c r="E107" s="25">
        <v>104</v>
      </c>
      <c r="F107" s="13" t="s">
        <v>40</v>
      </c>
      <c r="G107" s="13">
        <v>9</v>
      </c>
      <c r="H107" s="13"/>
      <c r="I107" s="3">
        <v>100</v>
      </c>
      <c r="J107" s="4">
        <v>85</v>
      </c>
      <c r="K107" s="5">
        <v>0</v>
      </c>
      <c r="L107" s="3">
        <v>60</v>
      </c>
      <c r="M107" s="8">
        <f t="shared" si="16"/>
        <v>0</v>
      </c>
      <c r="N107" s="6">
        <v>0.7</v>
      </c>
      <c r="O107" s="8">
        <f t="shared" si="17"/>
        <v>0</v>
      </c>
      <c r="P107" s="52">
        <v>0</v>
      </c>
      <c r="Q107" s="52">
        <v>0</v>
      </c>
      <c r="R107" s="52">
        <v>0</v>
      </c>
      <c r="S107" s="52">
        <v>0</v>
      </c>
      <c r="T107" s="50">
        <f t="shared" si="18"/>
        <v>0</v>
      </c>
      <c r="U107" s="50">
        <f t="shared" si="18"/>
        <v>0</v>
      </c>
      <c r="V107" s="81" t="e">
        <f t="shared" si="13"/>
        <v>#DIV/0!</v>
      </c>
      <c r="W107" s="81" t="e">
        <f t="shared" si="14"/>
        <v>#DIV/0!</v>
      </c>
    </row>
    <row r="108" spans="2:23" x14ac:dyDescent="0.25">
      <c r="B108" s="13" t="s">
        <v>38</v>
      </c>
      <c r="C108" s="13" t="s">
        <v>24</v>
      </c>
      <c r="D108" s="12" t="s">
        <v>60</v>
      </c>
      <c r="E108" s="25">
        <v>109</v>
      </c>
      <c r="F108" s="13" t="s">
        <v>40</v>
      </c>
      <c r="G108" s="13">
        <v>9</v>
      </c>
      <c r="H108" s="13"/>
      <c r="I108" s="3">
        <v>100</v>
      </c>
      <c r="J108" s="4">
        <v>60</v>
      </c>
      <c r="K108" s="5">
        <v>5890</v>
      </c>
      <c r="L108" s="3">
        <v>60</v>
      </c>
      <c r="M108" s="8">
        <f t="shared" si="16"/>
        <v>98.166666666666671</v>
      </c>
      <c r="N108" s="6">
        <v>0.65</v>
      </c>
      <c r="O108" s="8">
        <f t="shared" si="17"/>
        <v>63.808333333333337</v>
      </c>
      <c r="P108" s="50">
        <v>382850</v>
      </c>
      <c r="Q108" s="50">
        <v>38458.44</v>
      </c>
      <c r="R108" s="50">
        <v>76570</v>
      </c>
      <c r="S108" s="50">
        <v>1952.5299999999988</v>
      </c>
      <c r="T108" s="50">
        <v>459420</v>
      </c>
      <c r="U108" s="50">
        <v>40410.97</v>
      </c>
      <c r="V108" s="81">
        <f t="shared" si="13"/>
        <v>0.10045302337730182</v>
      </c>
      <c r="W108" s="81">
        <f t="shared" si="14"/>
        <v>5.099986940054849E-3</v>
      </c>
    </row>
    <row r="109" spans="2:23" x14ac:dyDescent="0.25">
      <c r="B109" s="13" t="s">
        <v>38</v>
      </c>
      <c r="C109" s="13" t="s">
        <v>24</v>
      </c>
      <c r="D109" s="12" t="s">
        <v>60</v>
      </c>
      <c r="E109" s="25">
        <v>109</v>
      </c>
      <c r="F109" s="13" t="s">
        <v>40</v>
      </c>
      <c r="G109" s="13">
        <v>9</v>
      </c>
      <c r="H109" s="13"/>
      <c r="I109" s="3">
        <v>100</v>
      </c>
      <c r="J109" s="4">
        <v>85</v>
      </c>
      <c r="K109" s="5">
        <v>5890</v>
      </c>
      <c r="L109" s="3">
        <v>60</v>
      </c>
      <c r="M109" s="8">
        <f t="shared" si="16"/>
        <v>98.166666666666671</v>
      </c>
      <c r="N109" s="6">
        <v>0.65</v>
      </c>
      <c r="O109" s="8">
        <f t="shared" si="17"/>
        <v>63.808333333333337</v>
      </c>
      <c r="P109" s="50">
        <v>542345.31000000006</v>
      </c>
      <c r="Q109" s="50">
        <v>54480.23</v>
      </c>
      <c r="R109" s="50">
        <v>108469.06</v>
      </c>
      <c r="S109" s="50">
        <v>2765.9499999999971</v>
      </c>
      <c r="T109" s="50">
        <v>650814.37000000011</v>
      </c>
      <c r="U109" s="50">
        <v>57246.18</v>
      </c>
      <c r="V109" s="81">
        <f t="shared" si="13"/>
        <v>0.10045303056091699</v>
      </c>
      <c r="W109" s="81">
        <f t="shared" si="14"/>
        <v>5.0999795683676083E-3</v>
      </c>
    </row>
    <row r="110" spans="2:23" x14ac:dyDescent="0.25">
      <c r="B110" s="13" t="s">
        <v>38</v>
      </c>
      <c r="C110" s="13" t="s">
        <v>24</v>
      </c>
      <c r="D110" s="12" t="s">
        <v>60</v>
      </c>
      <c r="E110" s="25">
        <v>109</v>
      </c>
      <c r="F110" s="13" t="s">
        <v>40</v>
      </c>
      <c r="G110" s="13">
        <v>9</v>
      </c>
      <c r="H110" s="13"/>
      <c r="I110" s="3">
        <v>100</v>
      </c>
      <c r="J110" s="4">
        <v>60</v>
      </c>
      <c r="K110" s="5">
        <v>5890</v>
      </c>
      <c r="L110" s="3">
        <v>60</v>
      </c>
      <c r="M110" s="8">
        <f t="shared" si="16"/>
        <v>98.166666666666671</v>
      </c>
      <c r="N110" s="6">
        <v>0.7</v>
      </c>
      <c r="O110" s="8">
        <f t="shared" si="17"/>
        <v>68.716666666666669</v>
      </c>
      <c r="P110" s="50">
        <v>412300</v>
      </c>
      <c r="Q110" s="50">
        <v>45398.61</v>
      </c>
      <c r="R110" s="50">
        <v>82460</v>
      </c>
      <c r="S110" s="50">
        <v>2102.7299999999959</v>
      </c>
      <c r="T110" s="50">
        <v>494760</v>
      </c>
      <c r="U110" s="50">
        <v>47501.34</v>
      </c>
      <c r="V110" s="81">
        <f t="shared" si="13"/>
        <v>0.11011062333252486</v>
      </c>
      <c r="W110" s="81">
        <f t="shared" si="14"/>
        <v>5.09999999999999E-3</v>
      </c>
    </row>
    <row r="111" spans="2:23" x14ac:dyDescent="0.25">
      <c r="B111" s="13" t="s">
        <v>38</v>
      </c>
      <c r="C111" s="13" t="s">
        <v>24</v>
      </c>
      <c r="D111" s="12" t="s">
        <v>60</v>
      </c>
      <c r="E111" s="25">
        <v>109</v>
      </c>
      <c r="F111" s="13" t="s">
        <v>40</v>
      </c>
      <c r="G111" s="13">
        <v>9</v>
      </c>
      <c r="H111" s="13"/>
      <c r="I111" s="3">
        <v>100</v>
      </c>
      <c r="J111" s="4">
        <v>85</v>
      </c>
      <c r="K111" s="5">
        <v>5890</v>
      </c>
      <c r="L111" s="3">
        <v>60</v>
      </c>
      <c r="M111" s="8">
        <f t="shared" si="16"/>
        <v>98.166666666666671</v>
      </c>
      <c r="N111" s="6">
        <v>0.7</v>
      </c>
      <c r="O111" s="8">
        <f t="shared" si="17"/>
        <v>68.716666666666669</v>
      </c>
      <c r="P111" s="50">
        <v>584064.18000000005</v>
      </c>
      <c r="Q111" s="50">
        <v>64311.67</v>
      </c>
      <c r="R111" s="50">
        <v>116812.84</v>
      </c>
      <c r="S111" s="50">
        <v>2978.7299999999959</v>
      </c>
      <c r="T111" s="50">
        <v>700877.02</v>
      </c>
      <c r="U111" s="50">
        <v>67290.399999999994</v>
      </c>
      <c r="V111" s="81">
        <f t="shared" si="13"/>
        <v>0.11011062174708265</v>
      </c>
      <c r="W111" s="81">
        <f t="shared" si="14"/>
        <v>5.1000045919611017E-3</v>
      </c>
    </row>
    <row r="112" spans="2:23" x14ac:dyDescent="0.25">
      <c r="B112" s="13" t="s">
        <v>38</v>
      </c>
      <c r="C112" s="13" t="s">
        <v>24</v>
      </c>
      <c r="D112" s="12" t="s">
        <v>61</v>
      </c>
      <c r="E112" s="25">
        <v>1385</v>
      </c>
      <c r="F112" s="13" t="s">
        <v>40</v>
      </c>
      <c r="G112" s="13">
        <v>9</v>
      </c>
      <c r="H112" s="13"/>
      <c r="I112" s="3">
        <v>100</v>
      </c>
      <c r="J112" s="4">
        <v>60</v>
      </c>
      <c r="K112" s="5">
        <v>0</v>
      </c>
      <c r="L112" s="3">
        <v>60</v>
      </c>
      <c r="M112" s="8">
        <f t="shared" si="16"/>
        <v>0</v>
      </c>
      <c r="N112" s="6">
        <v>0.65</v>
      </c>
      <c r="O112" s="8">
        <f t="shared" si="17"/>
        <v>0</v>
      </c>
      <c r="P112" s="52">
        <v>0</v>
      </c>
      <c r="Q112" s="52">
        <v>0</v>
      </c>
      <c r="R112" s="52">
        <v>0</v>
      </c>
      <c r="S112" s="52">
        <v>0</v>
      </c>
      <c r="T112" s="50">
        <f t="shared" ref="T112:U115" si="19">P112+R112</f>
        <v>0</v>
      </c>
      <c r="U112" s="50">
        <f t="shared" si="19"/>
        <v>0</v>
      </c>
      <c r="V112" s="81" t="e">
        <f t="shared" si="13"/>
        <v>#DIV/0!</v>
      </c>
      <c r="W112" s="81" t="e">
        <f t="shared" si="14"/>
        <v>#DIV/0!</v>
      </c>
    </row>
    <row r="113" spans="2:23" x14ac:dyDescent="0.25">
      <c r="B113" s="13" t="s">
        <v>38</v>
      </c>
      <c r="C113" s="13" t="s">
        <v>24</v>
      </c>
      <c r="D113" s="12" t="s">
        <v>61</v>
      </c>
      <c r="E113" s="25">
        <v>1385</v>
      </c>
      <c r="F113" s="13" t="s">
        <v>40</v>
      </c>
      <c r="G113" s="13">
        <v>9</v>
      </c>
      <c r="H113" s="13"/>
      <c r="I113" s="3">
        <v>100</v>
      </c>
      <c r="J113" s="4">
        <v>85</v>
      </c>
      <c r="K113" s="5">
        <v>0</v>
      </c>
      <c r="L113" s="3">
        <v>60</v>
      </c>
      <c r="M113" s="8">
        <f t="shared" si="16"/>
        <v>0</v>
      </c>
      <c r="N113" s="6">
        <v>0.65</v>
      </c>
      <c r="O113" s="8">
        <f t="shared" si="17"/>
        <v>0</v>
      </c>
      <c r="P113" s="52">
        <v>0</v>
      </c>
      <c r="Q113" s="52">
        <v>0</v>
      </c>
      <c r="R113" s="52">
        <v>0</v>
      </c>
      <c r="S113" s="52">
        <v>0</v>
      </c>
      <c r="T113" s="50">
        <f t="shared" si="19"/>
        <v>0</v>
      </c>
      <c r="U113" s="50">
        <f t="shared" si="19"/>
        <v>0</v>
      </c>
      <c r="V113" s="81" t="e">
        <f t="shared" si="13"/>
        <v>#DIV/0!</v>
      </c>
      <c r="W113" s="81" t="e">
        <f t="shared" si="14"/>
        <v>#DIV/0!</v>
      </c>
    </row>
    <row r="114" spans="2:23" x14ac:dyDescent="0.25">
      <c r="B114" s="13" t="s">
        <v>38</v>
      </c>
      <c r="C114" s="13" t="s">
        <v>24</v>
      </c>
      <c r="D114" s="12" t="s">
        <v>61</v>
      </c>
      <c r="E114" s="25">
        <v>1385</v>
      </c>
      <c r="F114" s="13" t="s">
        <v>40</v>
      </c>
      <c r="G114" s="13">
        <v>9</v>
      </c>
      <c r="H114" s="13"/>
      <c r="I114" s="3">
        <v>100</v>
      </c>
      <c r="J114" s="4">
        <v>60</v>
      </c>
      <c r="K114" s="5">
        <v>0</v>
      </c>
      <c r="L114" s="3">
        <v>60</v>
      </c>
      <c r="M114" s="8">
        <f t="shared" si="16"/>
        <v>0</v>
      </c>
      <c r="N114" s="6">
        <v>0.7</v>
      </c>
      <c r="O114" s="8">
        <f t="shared" si="17"/>
        <v>0</v>
      </c>
      <c r="P114" s="52">
        <v>0</v>
      </c>
      <c r="Q114" s="52">
        <v>0</v>
      </c>
      <c r="R114" s="52">
        <v>0</v>
      </c>
      <c r="S114" s="52">
        <v>0</v>
      </c>
      <c r="T114" s="50">
        <f t="shared" si="19"/>
        <v>0</v>
      </c>
      <c r="U114" s="50">
        <f t="shared" si="19"/>
        <v>0</v>
      </c>
      <c r="V114" s="81" t="e">
        <f t="shared" si="13"/>
        <v>#DIV/0!</v>
      </c>
      <c r="W114" s="81" t="e">
        <f t="shared" si="14"/>
        <v>#DIV/0!</v>
      </c>
    </row>
    <row r="115" spans="2:23" x14ac:dyDescent="0.25">
      <c r="B115" s="13" t="s">
        <v>38</v>
      </c>
      <c r="C115" s="13" t="s">
        <v>24</v>
      </c>
      <c r="D115" s="12" t="s">
        <v>61</v>
      </c>
      <c r="E115" s="25">
        <v>1385</v>
      </c>
      <c r="F115" s="13" t="s">
        <v>40</v>
      </c>
      <c r="G115" s="13">
        <v>9</v>
      </c>
      <c r="H115" s="13"/>
      <c r="I115" s="3">
        <v>100</v>
      </c>
      <c r="J115" s="4">
        <v>85</v>
      </c>
      <c r="K115" s="5">
        <v>0</v>
      </c>
      <c r="L115" s="3">
        <v>60</v>
      </c>
      <c r="M115" s="8">
        <f t="shared" si="16"/>
        <v>0</v>
      </c>
      <c r="N115" s="6">
        <v>0.7</v>
      </c>
      <c r="O115" s="8">
        <f t="shared" si="17"/>
        <v>0</v>
      </c>
      <c r="P115" s="52">
        <v>0</v>
      </c>
      <c r="Q115" s="52">
        <v>0</v>
      </c>
      <c r="R115" s="52">
        <v>0</v>
      </c>
      <c r="S115" s="52">
        <v>0</v>
      </c>
      <c r="T115" s="50">
        <f t="shared" si="19"/>
        <v>0</v>
      </c>
      <c r="U115" s="50">
        <f t="shared" si="19"/>
        <v>0</v>
      </c>
      <c r="V115" s="81" t="e">
        <f t="shared" si="13"/>
        <v>#DIV/0!</v>
      </c>
      <c r="W115" s="81" t="e">
        <f t="shared" si="14"/>
        <v>#DIV/0!</v>
      </c>
    </row>
    <row r="116" spans="2:23" x14ac:dyDescent="0.25">
      <c r="B116" s="13" t="s">
        <v>38</v>
      </c>
      <c r="C116" s="13" t="s">
        <v>24</v>
      </c>
      <c r="D116" s="12" t="s">
        <v>62</v>
      </c>
      <c r="E116" s="25">
        <v>665</v>
      </c>
      <c r="F116" s="13" t="s">
        <v>40</v>
      </c>
      <c r="G116" s="13">
        <v>9</v>
      </c>
      <c r="H116" s="13"/>
      <c r="I116" s="3">
        <v>100</v>
      </c>
      <c r="J116" s="4">
        <v>60</v>
      </c>
      <c r="K116" s="5">
        <v>4643.8</v>
      </c>
      <c r="L116" s="3">
        <v>60</v>
      </c>
      <c r="M116" s="8">
        <f t="shared" si="16"/>
        <v>77.396666666666675</v>
      </c>
      <c r="N116" s="6">
        <v>0.65</v>
      </c>
      <c r="O116" s="8">
        <f t="shared" si="17"/>
        <v>50.307833333333342</v>
      </c>
      <c r="P116" s="50">
        <v>301847</v>
      </c>
      <c r="Q116" s="50">
        <v>30321.439999999999</v>
      </c>
      <c r="R116" s="50">
        <v>60369.4</v>
      </c>
      <c r="S116" s="50">
        <v>1539.4200000000019</v>
      </c>
      <c r="T116" s="50">
        <v>362216.4</v>
      </c>
      <c r="U116" s="50">
        <v>31860.86</v>
      </c>
      <c r="V116" s="81">
        <f t="shared" si="13"/>
        <v>0.10045301096250749</v>
      </c>
      <c r="W116" s="81">
        <f t="shared" si="14"/>
        <v>5.1000009938810126E-3</v>
      </c>
    </row>
    <row r="117" spans="2:23" x14ac:dyDescent="0.25">
      <c r="B117" s="13" t="s">
        <v>38</v>
      </c>
      <c r="C117" s="13" t="s">
        <v>24</v>
      </c>
      <c r="D117" s="12" t="s">
        <v>62</v>
      </c>
      <c r="E117" s="25">
        <v>665</v>
      </c>
      <c r="F117" s="13" t="s">
        <v>40</v>
      </c>
      <c r="G117" s="13">
        <v>9</v>
      </c>
      <c r="H117" s="13"/>
      <c r="I117" s="3">
        <v>100</v>
      </c>
      <c r="J117" s="4">
        <v>85</v>
      </c>
      <c r="K117" s="5">
        <v>4643.8</v>
      </c>
      <c r="L117" s="3">
        <v>60</v>
      </c>
      <c r="M117" s="8">
        <f t="shared" si="16"/>
        <v>77.396666666666675</v>
      </c>
      <c r="N117" s="6">
        <v>0.65</v>
      </c>
      <c r="O117" s="8">
        <f t="shared" si="17"/>
        <v>50.307833333333342</v>
      </c>
      <c r="P117" s="50">
        <v>427596.46</v>
      </c>
      <c r="Q117" s="50">
        <v>42953.36</v>
      </c>
      <c r="R117" s="50">
        <v>85519.29</v>
      </c>
      <c r="S117" s="50">
        <v>2180.739999999998</v>
      </c>
      <c r="T117" s="50">
        <v>513115.75</v>
      </c>
      <c r="U117" s="50">
        <v>45134.1</v>
      </c>
      <c r="V117" s="81">
        <f t="shared" si="13"/>
        <v>0.10045302994323199</v>
      </c>
      <c r="W117" s="81">
        <f t="shared" si="14"/>
        <v>5.0999954489800913E-3</v>
      </c>
    </row>
    <row r="118" spans="2:23" x14ac:dyDescent="0.25">
      <c r="B118" s="13" t="s">
        <v>38</v>
      </c>
      <c r="C118" s="13" t="s">
        <v>24</v>
      </c>
      <c r="D118" s="12" t="s">
        <v>62</v>
      </c>
      <c r="E118" s="25">
        <v>665</v>
      </c>
      <c r="F118" s="13" t="s">
        <v>40</v>
      </c>
      <c r="G118" s="13">
        <v>9</v>
      </c>
      <c r="H118" s="13"/>
      <c r="I118" s="3">
        <v>100</v>
      </c>
      <c r="J118" s="4">
        <v>60</v>
      </c>
      <c r="K118" s="5">
        <v>4643.8</v>
      </c>
      <c r="L118" s="3">
        <v>60</v>
      </c>
      <c r="M118" s="8">
        <f t="shared" si="16"/>
        <v>77.396666666666675</v>
      </c>
      <c r="N118" s="6">
        <v>0.7</v>
      </c>
      <c r="O118" s="8">
        <f t="shared" si="17"/>
        <v>54.177666666666667</v>
      </c>
      <c r="P118" s="50">
        <v>325066</v>
      </c>
      <c r="Q118" s="50">
        <v>35793.21</v>
      </c>
      <c r="R118" s="50">
        <v>65013.2</v>
      </c>
      <c r="S118" s="50">
        <v>1657.8300000000017</v>
      </c>
      <c r="T118" s="50">
        <v>390079.2</v>
      </c>
      <c r="U118" s="50">
        <v>37451.040000000001</v>
      </c>
      <c r="V118" s="81">
        <f t="shared" si="13"/>
        <v>0.11011059292574431</v>
      </c>
      <c r="W118" s="81">
        <f t="shared" si="14"/>
        <v>5.0999796964308836E-3</v>
      </c>
    </row>
    <row r="119" spans="2:23" x14ac:dyDescent="0.25">
      <c r="B119" s="13" t="s">
        <v>38</v>
      </c>
      <c r="C119" s="13" t="s">
        <v>24</v>
      </c>
      <c r="D119" s="12" t="s">
        <v>62</v>
      </c>
      <c r="E119" s="25">
        <v>665</v>
      </c>
      <c r="F119" s="13" t="s">
        <v>40</v>
      </c>
      <c r="G119" s="13">
        <v>9</v>
      </c>
      <c r="H119" s="13"/>
      <c r="I119" s="3">
        <v>100</v>
      </c>
      <c r="J119" s="4">
        <v>85</v>
      </c>
      <c r="K119" s="5">
        <v>4643.8</v>
      </c>
      <c r="L119" s="3">
        <v>60</v>
      </c>
      <c r="M119" s="8">
        <f t="shared" si="16"/>
        <v>77.396666666666675</v>
      </c>
      <c r="N119" s="6">
        <v>0.7</v>
      </c>
      <c r="O119" s="8">
        <f t="shared" si="17"/>
        <v>54.177666666666667</v>
      </c>
      <c r="P119" s="50">
        <v>460488.5</v>
      </c>
      <c r="Q119" s="50">
        <v>50704.67</v>
      </c>
      <c r="R119" s="50">
        <v>92097.7</v>
      </c>
      <c r="S119" s="50">
        <v>2348.4800000000032</v>
      </c>
      <c r="T119" s="50">
        <v>552586.19999999995</v>
      </c>
      <c r="U119" s="50">
        <v>53053.15</v>
      </c>
      <c r="V119" s="81">
        <f t="shared" si="13"/>
        <v>0.1101106107970123</v>
      </c>
      <c r="W119" s="81">
        <f t="shared" si="14"/>
        <v>5.0999753522617897E-3</v>
      </c>
    </row>
    <row r="120" spans="2:23" x14ac:dyDescent="0.25">
      <c r="B120" s="13" t="s">
        <v>38</v>
      </c>
      <c r="C120" s="13" t="s">
        <v>24</v>
      </c>
      <c r="D120" s="12" t="s">
        <v>63</v>
      </c>
      <c r="E120" s="25">
        <v>117</v>
      </c>
      <c r="F120" s="13" t="s">
        <v>40</v>
      </c>
      <c r="G120" s="13">
        <v>9</v>
      </c>
      <c r="H120" s="13"/>
      <c r="I120" s="3">
        <v>100</v>
      </c>
      <c r="J120" s="4">
        <v>60</v>
      </c>
      <c r="K120" s="5">
        <v>5973.2</v>
      </c>
      <c r="L120" s="3">
        <v>60</v>
      </c>
      <c r="M120" s="8">
        <f t="shared" si="16"/>
        <v>99.553333333333327</v>
      </c>
      <c r="N120" s="6">
        <v>0.65</v>
      </c>
      <c r="O120" s="8">
        <f t="shared" si="17"/>
        <v>64.709666666666664</v>
      </c>
      <c r="P120" s="50">
        <v>388258</v>
      </c>
      <c r="Q120" s="50">
        <v>48163.41</v>
      </c>
      <c r="R120" s="50">
        <v>77651.600000000006</v>
      </c>
      <c r="S120" s="50">
        <v>1980.1199999999953</v>
      </c>
      <c r="T120" s="50">
        <v>465909.6</v>
      </c>
      <c r="U120" s="50">
        <v>50143.53</v>
      </c>
      <c r="V120" s="81">
        <f t="shared" si="13"/>
        <v>0.12405001313559541</v>
      </c>
      <c r="W120" s="81">
        <f t="shared" si="14"/>
        <v>5.1000108175491433E-3</v>
      </c>
    </row>
    <row r="121" spans="2:23" x14ac:dyDescent="0.25">
      <c r="B121" s="13" t="s">
        <v>38</v>
      </c>
      <c r="C121" s="13" t="s">
        <v>24</v>
      </c>
      <c r="D121" s="12" t="s">
        <v>63</v>
      </c>
      <c r="E121" s="25">
        <v>117</v>
      </c>
      <c r="F121" s="13" t="s">
        <v>40</v>
      </c>
      <c r="G121" s="13">
        <v>9</v>
      </c>
      <c r="H121" s="13"/>
      <c r="I121" s="3">
        <v>100</v>
      </c>
      <c r="J121" s="4">
        <v>85</v>
      </c>
      <c r="K121" s="5">
        <v>5973.2</v>
      </c>
      <c r="L121" s="3">
        <v>60</v>
      </c>
      <c r="M121" s="8">
        <f t="shared" si="16"/>
        <v>99.553333333333327</v>
      </c>
      <c r="N121" s="6">
        <v>0.65</v>
      </c>
      <c r="O121" s="8">
        <f t="shared" si="17"/>
        <v>64.709666666666664</v>
      </c>
      <c r="P121" s="50">
        <v>550006.28</v>
      </c>
      <c r="Q121" s="50">
        <v>68228.27</v>
      </c>
      <c r="R121" s="50">
        <v>110001.26</v>
      </c>
      <c r="S121" s="50">
        <v>2805.0299999999988</v>
      </c>
      <c r="T121" s="50">
        <v>660007.54</v>
      </c>
      <c r="U121" s="50">
        <v>71033.3</v>
      </c>
      <c r="V121" s="81">
        <f t="shared" si="13"/>
        <v>0.124049983574733</v>
      </c>
      <c r="W121" s="81">
        <f t="shared" si="14"/>
        <v>5.0999963127693719E-3</v>
      </c>
    </row>
    <row r="122" spans="2:23" x14ac:dyDescent="0.25">
      <c r="B122" s="13" t="s">
        <v>38</v>
      </c>
      <c r="C122" s="13" t="s">
        <v>24</v>
      </c>
      <c r="D122" s="12" t="s">
        <v>63</v>
      </c>
      <c r="E122" s="25">
        <v>117</v>
      </c>
      <c r="F122" s="13" t="s">
        <v>40</v>
      </c>
      <c r="G122" s="13">
        <v>9</v>
      </c>
      <c r="H122" s="13"/>
      <c r="I122" s="3">
        <v>100</v>
      </c>
      <c r="J122" s="4">
        <v>60</v>
      </c>
      <c r="K122" s="5">
        <v>0</v>
      </c>
      <c r="L122" s="3">
        <v>60</v>
      </c>
      <c r="M122" s="8">
        <f t="shared" si="16"/>
        <v>0</v>
      </c>
      <c r="N122" s="6">
        <v>0.7</v>
      </c>
      <c r="O122" s="8">
        <f t="shared" si="17"/>
        <v>0</v>
      </c>
      <c r="P122" s="52">
        <v>0</v>
      </c>
      <c r="Q122" s="52">
        <v>0</v>
      </c>
      <c r="R122" s="52">
        <v>0</v>
      </c>
      <c r="S122" s="52">
        <v>0</v>
      </c>
      <c r="T122" s="50">
        <f t="shared" ref="T122:U127" si="20">P122+R122</f>
        <v>0</v>
      </c>
      <c r="U122" s="50">
        <f t="shared" si="20"/>
        <v>0</v>
      </c>
      <c r="V122" s="81" t="e">
        <f t="shared" si="13"/>
        <v>#DIV/0!</v>
      </c>
      <c r="W122" s="81" t="e">
        <f t="shared" si="14"/>
        <v>#DIV/0!</v>
      </c>
    </row>
    <row r="123" spans="2:23" x14ac:dyDescent="0.25">
      <c r="B123" s="13" t="s">
        <v>38</v>
      </c>
      <c r="C123" s="13" t="s">
        <v>24</v>
      </c>
      <c r="D123" s="12" t="s">
        <v>63</v>
      </c>
      <c r="E123" s="25">
        <v>117</v>
      </c>
      <c r="F123" s="13" t="s">
        <v>40</v>
      </c>
      <c r="G123" s="13">
        <v>9</v>
      </c>
      <c r="H123" s="13"/>
      <c r="I123" s="3">
        <v>100</v>
      </c>
      <c r="J123" s="4">
        <v>85</v>
      </c>
      <c r="K123" s="5">
        <v>0</v>
      </c>
      <c r="L123" s="3">
        <v>60</v>
      </c>
      <c r="M123" s="8">
        <f t="shared" si="16"/>
        <v>0</v>
      </c>
      <c r="N123" s="6">
        <v>0.7</v>
      </c>
      <c r="O123" s="8">
        <f t="shared" si="17"/>
        <v>0</v>
      </c>
      <c r="P123" s="52">
        <v>0</v>
      </c>
      <c r="Q123" s="52">
        <v>0</v>
      </c>
      <c r="R123" s="52">
        <v>0</v>
      </c>
      <c r="S123" s="52">
        <v>0</v>
      </c>
      <c r="T123" s="50">
        <f t="shared" si="20"/>
        <v>0</v>
      </c>
      <c r="U123" s="50">
        <f t="shared" si="20"/>
        <v>0</v>
      </c>
      <c r="V123" s="81" t="e">
        <f t="shared" si="13"/>
        <v>#DIV/0!</v>
      </c>
      <c r="W123" s="81" t="e">
        <f t="shared" si="14"/>
        <v>#DIV/0!</v>
      </c>
    </row>
    <row r="124" spans="2:23" x14ac:dyDescent="0.25">
      <c r="B124" s="13" t="s">
        <v>38</v>
      </c>
      <c r="C124" s="13" t="s">
        <v>24</v>
      </c>
      <c r="D124" s="12" t="s">
        <v>64</v>
      </c>
      <c r="E124" s="25">
        <v>966</v>
      </c>
      <c r="F124" s="13" t="s">
        <v>40</v>
      </c>
      <c r="G124" s="13">
        <v>9</v>
      </c>
      <c r="H124" s="13"/>
      <c r="I124" s="3">
        <v>100</v>
      </c>
      <c r="J124" s="4">
        <v>60</v>
      </c>
      <c r="K124" s="5">
        <v>0</v>
      </c>
      <c r="L124" s="3">
        <v>60</v>
      </c>
      <c r="M124" s="8">
        <f t="shared" ref="M124:M131" si="21">K124/L124</f>
        <v>0</v>
      </c>
      <c r="N124" s="6">
        <v>0.65</v>
      </c>
      <c r="O124" s="8">
        <f t="shared" si="17"/>
        <v>0</v>
      </c>
      <c r="P124" s="52">
        <v>0</v>
      </c>
      <c r="Q124" s="52">
        <v>0</v>
      </c>
      <c r="R124" s="52">
        <v>0</v>
      </c>
      <c r="S124" s="52">
        <v>0</v>
      </c>
      <c r="T124" s="50">
        <f t="shared" si="20"/>
        <v>0</v>
      </c>
      <c r="U124" s="50">
        <f t="shared" si="20"/>
        <v>0</v>
      </c>
      <c r="V124" s="81" t="e">
        <f t="shared" si="13"/>
        <v>#DIV/0!</v>
      </c>
      <c r="W124" s="81" t="e">
        <f t="shared" si="14"/>
        <v>#DIV/0!</v>
      </c>
    </row>
    <row r="125" spans="2:23" x14ac:dyDescent="0.25">
      <c r="B125" s="13" t="s">
        <v>38</v>
      </c>
      <c r="C125" s="13" t="s">
        <v>24</v>
      </c>
      <c r="D125" s="12" t="s">
        <v>64</v>
      </c>
      <c r="E125" s="25">
        <v>966</v>
      </c>
      <c r="F125" s="13" t="s">
        <v>40</v>
      </c>
      <c r="G125" s="13">
        <v>9</v>
      </c>
      <c r="H125" s="13"/>
      <c r="I125" s="3">
        <v>100</v>
      </c>
      <c r="J125" s="4">
        <v>85</v>
      </c>
      <c r="K125" s="5">
        <v>0</v>
      </c>
      <c r="L125" s="3">
        <v>60</v>
      </c>
      <c r="M125" s="8">
        <f t="shared" si="21"/>
        <v>0</v>
      </c>
      <c r="N125" s="6">
        <v>0.65</v>
      </c>
      <c r="O125" s="8">
        <f t="shared" si="17"/>
        <v>0</v>
      </c>
      <c r="P125" s="52">
        <v>0</v>
      </c>
      <c r="Q125" s="52">
        <v>0</v>
      </c>
      <c r="R125" s="52">
        <v>0</v>
      </c>
      <c r="S125" s="52">
        <v>0</v>
      </c>
      <c r="T125" s="50">
        <f t="shared" si="20"/>
        <v>0</v>
      </c>
      <c r="U125" s="50">
        <f t="shared" si="20"/>
        <v>0</v>
      </c>
      <c r="V125" s="81" t="e">
        <f t="shared" si="13"/>
        <v>#DIV/0!</v>
      </c>
      <c r="W125" s="81" t="e">
        <f t="shared" si="14"/>
        <v>#DIV/0!</v>
      </c>
    </row>
    <row r="126" spans="2:23" x14ac:dyDescent="0.25">
      <c r="B126" s="13" t="s">
        <v>38</v>
      </c>
      <c r="C126" s="13" t="s">
        <v>24</v>
      </c>
      <c r="D126" s="12" t="s">
        <v>64</v>
      </c>
      <c r="E126" s="25">
        <v>966</v>
      </c>
      <c r="F126" s="13" t="s">
        <v>40</v>
      </c>
      <c r="G126" s="13">
        <v>9</v>
      </c>
      <c r="H126" s="13"/>
      <c r="I126" s="3">
        <v>100</v>
      </c>
      <c r="J126" s="4">
        <v>60</v>
      </c>
      <c r="K126" s="5">
        <v>0</v>
      </c>
      <c r="L126" s="3">
        <v>60</v>
      </c>
      <c r="M126" s="8">
        <f t="shared" si="21"/>
        <v>0</v>
      </c>
      <c r="N126" s="6">
        <v>0.7</v>
      </c>
      <c r="O126" s="8">
        <f t="shared" si="17"/>
        <v>0</v>
      </c>
      <c r="P126" s="52">
        <v>0</v>
      </c>
      <c r="Q126" s="52">
        <v>0</v>
      </c>
      <c r="R126" s="52">
        <v>0</v>
      </c>
      <c r="S126" s="52">
        <v>0</v>
      </c>
      <c r="T126" s="50">
        <f t="shared" si="20"/>
        <v>0</v>
      </c>
      <c r="U126" s="50">
        <f t="shared" si="20"/>
        <v>0</v>
      </c>
      <c r="V126" s="81" t="e">
        <f t="shared" si="13"/>
        <v>#DIV/0!</v>
      </c>
      <c r="W126" s="81" t="e">
        <f t="shared" si="14"/>
        <v>#DIV/0!</v>
      </c>
    </row>
    <row r="127" spans="2:23" x14ac:dyDescent="0.25">
      <c r="B127" s="13" t="s">
        <v>38</v>
      </c>
      <c r="C127" s="13" t="s">
        <v>24</v>
      </c>
      <c r="D127" s="12" t="s">
        <v>64</v>
      </c>
      <c r="E127" s="25">
        <v>966</v>
      </c>
      <c r="F127" s="13" t="s">
        <v>40</v>
      </c>
      <c r="G127" s="13">
        <v>9</v>
      </c>
      <c r="H127" s="13"/>
      <c r="I127" s="3">
        <v>100</v>
      </c>
      <c r="J127" s="4">
        <v>85</v>
      </c>
      <c r="K127" s="5">
        <v>0</v>
      </c>
      <c r="L127" s="3">
        <v>60</v>
      </c>
      <c r="M127" s="8">
        <f t="shared" si="21"/>
        <v>0</v>
      </c>
      <c r="N127" s="6">
        <v>0.7</v>
      </c>
      <c r="O127" s="8">
        <f t="shared" si="17"/>
        <v>0</v>
      </c>
      <c r="P127" s="52">
        <v>0</v>
      </c>
      <c r="Q127" s="52">
        <v>0</v>
      </c>
      <c r="R127" s="52">
        <v>0</v>
      </c>
      <c r="S127" s="52">
        <v>0</v>
      </c>
      <c r="T127" s="50">
        <f t="shared" si="20"/>
        <v>0</v>
      </c>
      <c r="U127" s="50">
        <f t="shared" si="20"/>
        <v>0</v>
      </c>
      <c r="V127" s="81" t="e">
        <f t="shared" si="13"/>
        <v>#DIV/0!</v>
      </c>
      <c r="W127" s="81" t="e">
        <f t="shared" si="14"/>
        <v>#DIV/0!</v>
      </c>
    </row>
    <row r="128" spans="2:23" x14ac:dyDescent="0.25">
      <c r="B128" s="13" t="s">
        <v>38</v>
      </c>
      <c r="C128" s="13" t="s">
        <v>24</v>
      </c>
      <c r="D128" s="12" t="s">
        <v>65</v>
      </c>
      <c r="E128" s="25">
        <v>122</v>
      </c>
      <c r="F128" s="13" t="s">
        <v>40</v>
      </c>
      <c r="G128" s="13">
        <v>9</v>
      </c>
      <c r="H128" s="13"/>
      <c r="I128" s="3">
        <v>100</v>
      </c>
      <c r="J128" s="4">
        <v>60</v>
      </c>
      <c r="K128" s="5">
        <v>6520</v>
      </c>
      <c r="L128" s="3">
        <v>60</v>
      </c>
      <c r="M128" s="8">
        <f t="shared" si="21"/>
        <v>108.66666666666667</v>
      </c>
      <c r="N128" s="6">
        <v>0.65</v>
      </c>
      <c r="O128" s="8">
        <f t="shared" si="17"/>
        <v>70.63333333333334</v>
      </c>
      <c r="P128" s="50">
        <v>423800</v>
      </c>
      <c r="Q128" s="50">
        <v>49410.59</v>
      </c>
      <c r="R128" s="50">
        <v>84760</v>
      </c>
      <c r="S128" s="50">
        <v>2161.3800000000047</v>
      </c>
      <c r="T128" s="50">
        <v>508560</v>
      </c>
      <c r="U128" s="50">
        <v>51571.97</v>
      </c>
      <c r="V128" s="81">
        <f t="shared" si="13"/>
        <v>0.11658940537989616</v>
      </c>
      <c r="W128" s="81">
        <f t="shared" si="14"/>
        <v>5.1000000000000108E-3</v>
      </c>
    </row>
    <row r="129" spans="2:24" x14ac:dyDescent="0.25">
      <c r="B129" s="13" t="s">
        <v>38</v>
      </c>
      <c r="C129" s="13" t="s">
        <v>24</v>
      </c>
      <c r="D129" s="12" t="s">
        <v>65</v>
      </c>
      <c r="E129" s="25">
        <v>122</v>
      </c>
      <c r="F129" s="13" t="s">
        <v>40</v>
      </c>
      <c r="G129" s="13">
        <v>9</v>
      </c>
      <c r="H129" s="13"/>
      <c r="I129" s="3">
        <v>100</v>
      </c>
      <c r="J129" s="4">
        <v>85</v>
      </c>
      <c r="K129" s="5">
        <v>6520</v>
      </c>
      <c r="L129" s="3">
        <v>60</v>
      </c>
      <c r="M129" s="8">
        <f t="shared" si="21"/>
        <v>108.66666666666667</v>
      </c>
      <c r="N129" s="6">
        <v>0.65</v>
      </c>
      <c r="O129" s="8">
        <f t="shared" si="17"/>
        <v>70.63333333333334</v>
      </c>
      <c r="P129" s="50">
        <v>600355.07999999996</v>
      </c>
      <c r="Q129" s="50">
        <v>69995.03</v>
      </c>
      <c r="R129" s="50">
        <v>120071.02</v>
      </c>
      <c r="S129" s="50">
        <v>3061.820000000007</v>
      </c>
      <c r="T129" s="50">
        <v>720426.1</v>
      </c>
      <c r="U129" s="50">
        <v>73056.850000000006</v>
      </c>
      <c r="V129" s="81">
        <f t="shared" si="13"/>
        <v>0.11658938573485546</v>
      </c>
      <c r="W129" s="81">
        <f t="shared" si="14"/>
        <v>5.100015144370907E-3</v>
      </c>
    </row>
    <row r="130" spans="2:24" x14ac:dyDescent="0.25">
      <c r="B130" s="13" t="s">
        <v>38</v>
      </c>
      <c r="C130" s="13" t="s">
        <v>24</v>
      </c>
      <c r="D130" s="12" t="s">
        <v>65</v>
      </c>
      <c r="E130" s="25">
        <v>122</v>
      </c>
      <c r="F130" s="13" t="s">
        <v>40</v>
      </c>
      <c r="G130" s="13">
        <v>9</v>
      </c>
      <c r="H130" s="13"/>
      <c r="I130" s="3">
        <v>100</v>
      </c>
      <c r="J130" s="4">
        <v>60</v>
      </c>
      <c r="K130" s="5">
        <v>6520</v>
      </c>
      <c r="L130" s="3">
        <v>60</v>
      </c>
      <c r="M130" s="8">
        <f t="shared" si="21"/>
        <v>108.66666666666667</v>
      </c>
      <c r="N130" s="6">
        <v>0.7</v>
      </c>
      <c r="O130" s="8">
        <f t="shared" si="17"/>
        <v>76.066666666666663</v>
      </c>
      <c r="P130" s="50">
        <v>456400</v>
      </c>
      <c r="Q130" s="50">
        <v>50254.48</v>
      </c>
      <c r="R130" s="50">
        <v>91280</v>
      </c>
      <c r="S130" s="50">
        <v>2327.6399999999994</v>
      </c>
      <c r="T130" s="50">
        <v>547680</v>
      </c>
      <c r="U130" s="50">
        <v>52582.12</v>
      </c>
      <c r="V130" s="81">
        <f t="shared" si="13"/>
        <v>0.11011060473269063</v>
      </c>
      <c r="W130" s="81">
        <f t="shared" si="14"/>
        <v>5.0999999999999986E-3</v>
      </c>
    </row>
    <row r="131" spans="2:24" x14ac:dyDescent="0.25">
      <c r="B131" s="13" t="s">
        <v>38</v>
      </c>
      <c r="C131" s="13" t="s">
        <v>24</v>
      </c>
      <c r="D131" s="12" t="s">
        <v>65</v>
      </c>
      <c r="E131" s="25">
        <v>122</v>
      </c>
      <c r="F131" s="13" t="s">
        <v>40</v>
      </c>
      <c r="G131" s="13">
        <v>9</v>
      </c>
      <c r="H131" s="13"/>
      <c r="I131" s="3">
        <v>100</v>
      </c>
      <c r="J131" s="4">
        <v>85</v>
      </c>
      <c r="K131" s="5">
        <v>6520</v>
      </c>
      <c r="L131" s="3">
        <v>60</v>
      </c>
      <c r="M131" s="8">
        <f t="shared" si="21"/>
        <v>108.66666666666667</v>
      </c>
      <c r="N131" s="6">
        <v>0.7</v>
      </c>
      <c r="O131" s="8">
        <f t="shared" ref="O131:O134" si="22">M131*N131</f>
        <v>76.066666666666663</v>
      </c>
      <c r="P131" s="50">
        <v>646536.24</v>
      </c>
      <c r="Q131" s="50">
        <v>71190.5</v>
      </c>
      <c r="R131" s="50">
        <v>129307.25</v>
      </c>
      <c r="S131" s="50">
        <v>3297.3300000000017</v>
      </c>
      <c r="T131" s="50">
        <v>775843.49</v>
      </c>
      <c r="U131" s="50">
        <v>74487.83</v>
      </c>
      <c r="V131" s="81">
        <f t="shared" ref="V131:V194" si="23">Q131/P131</f>
        <v>0.11011061035031849</v>
      </c>
      <c r="W131" s="81">
        <f t="shared" ref="W131:W194" si="24">S131/P131</f>
        <v>5.0999925387013138E-3</v>
      </c>
    </row>
    <row r="132" spans="2:24" x14ac:dyDescent="0.25">
      <c r="B132" s="13" t="s">
        <v>38</v>
      </c>
      <c r="C132" s="13" t="s">
        <v>34</v>
      </c>
      <c r="D132" s="12" t="s">
        <v>39</v>
      </c>
      <c r="E132" s="25">
        <v>3</v>
      </c>
      <c r="F132" s="13" t="s">
        <v>40</v>
      </c>
      <c r="G132" s="13">
        <v>9</v>
      </c>
      <c r="H132" s="13"/>
      <c r="I132" s="3">
        <v>100</v>
      </c>
      <c r="J132" s="4">
        <v>70</v>
      </c>
      <c r="K132" s="14" t="s">
        <v>35</v>
      </c>
      <c r="L132" s="14" t="s">
        <v>35</v>
      </c>
      <c r="M132" s="8">
        <v>93.5</v>
      </c>
      <c r="N132" s="6">
        <v>0.65</v>
      </c>
      <c r="O132" s="44">
        <f t="shared" si="22"/>
        <v>60.774999999999999</v>
      </c>
      <c r="P132" s="50">
        <v>425460</v>
      </c>
      <c r="Q132" s="50">
        <v>50582.47</v>
      </c>
      <c r="R132" s="50">
        <v>106365</v>
      </c>
      <c r="S132" s="50">
        <v>709.1</v>
      </c>
      <c r="T132" s="50">
        <f t="shared" ref="T132:T195" si="25">P132+R132</f>
        <v>531825</v>
      </c>
      <c r="U132" s="50">
        <f t="shared" ref="U132:U195" si="26">Q132+S132</f>
        <v>51291.57</v>
      </c>
      <c r="V132" s="81">
        <f t="shared" si="23"/>
        <v>0.11888889672354629</v>
      </c>
      <c r="W132" s="81">
        <f t="shared" si="24"/>
        <v>1.6666666666666668E-3</v>
      </c>
      <c r="X132" s="88" t="s">
        <v>36</v>
      </c>
    </row>
    <row r="133" spans="2:24" x14ac:dyDescent="0.25">
      <c r="B133" s="13" t="s">
        <v>38</v>
      </c>
      <c r="C133" s="13" t="s">
        <v>34</v>
      </c>
      <c r="D133" s="12" t="s">
        <v>39</v>
      </c>
      <c r="E133" s="25">
        <v>3</v>
      </c>
      <c r="F133" s="13" t="s">
        <v>40</v>
      </c>
      <c r="G133" s="13">
        <v>9</v>
      </c>
      <c r="H133" s="13"/>
      <c r="I133" s="13">
        <v>100</v>
      </c>
      <c r="J133" s="14">
        <v>80</v>
      </c>
      <c r="K133" s="14" t="s">
        <v>35</v>
      </c>
      <c r="L133" s="14" t="s">
        <v>35</v>
      </c>
      <c r="M133" s="43">
        <v>93.5</v>
      </c>
      <c r="N133" s="16">
        <v>0.65</v>
      </c>
      <c r="O133" s="45">
        <f t="shared" si="22"/>
        <v>60.774999999999999</v>
      </c>
      <c r="P133" s="51">
        <v>486240</v>
      </c>
      <c r="Q133" s="51">
        <v>57808.54</v>
      </c>
      <c r="R133" s="50">
        <v>121560</v>
      </c>
      <c r="S133" s="50">
        <v>810.4</v>
      </c>
      <c r="T133" s="50">
        <f t="shared" si="25"/>
        <v>607800</v>
      </c>
      <c r="U133" s="50">
        <f t="shared" si="26"/>
        <v>58618.94</v>
      </c>
      <c r="V133" s="81">
        <f t="shared" si="23"/>
        <v>0.11888890259953933</v>
      </c>
      <c r="W133" s="81">
        <f t="shared" si="24"/>
        <v>1.6666666666666666E-3</v>
      </c>
      <c r="X133" s="88" t="s">
        <v>36</v>
      </c>
    </row>
    <row r="134" spans="2:24" x14ac:dyDescent="0.25">
      <c r="B134" s="13" t="s">
        <v>38</v>
      </c>
      <c r="C134" s="13" t="s">
        <v>34</v>
      </c>
      <c r="D134" s="12" t="s">
        <v>39</v>
      </c>
      <c r="E134" s="25">
        <v>3</v>
      </c>
      <c r="F134" s="13" t="s">
        <v>40</v>
      </c>
      <c r="G134" s="13">
        <v>9</v>
      </c>
      <c r="H134" s="13"/>
      <c r="I134" s="3">
        <v>100</v>
      </c>
      <c r="J134" s="4">
        <v>70</v>
      </c>
      <c r="K134" s="14" t="s">
        <v>35</v>
      </c>
      <c r="L134" s="14" t="s">
        <v>35</v>
      </c>
      <c r="M134" s="8">
        <v>0</v>
      </c>
      <c r="N134" s="6">
        <v>0.7</v>
      </c>
      <c r="O134" s="44">
        <f t="shared" si="22"/>
        <v>0</v>
      </c>
      <c r="P134" s="52">
        <v>0</v>
      </c>
      <c r="Q134" s="52">
        <v>0</v>
      </c>
      <c r="R134" s="52">
        <v>0</v>
      </c>
      <c r="S134" s="52">
        <v>0</v>
      </c>
      <c r="T134" s="50">
        <f t="shared" si="25"/>
        <v>0</v>
      </c>
      <c r="U134" s="50">
        <f t="shared" si="26"/>
        <v>0</v>
      </c>
      <c r="V134" s="81" t="e">
        <f t="shared" si="23"/>
        <v>#DIV/0!</v>
      </c>
      <c r="W134" s="81" t="e">
        <f t="shared" si="24"/>
        <v>#DIV/0!</v>
      </c>
      <c r="X134" s="88" t="s">
        <v>36</v>
      </c>
    </row>
    <row r="135" spans="2:24" x14ac:dyDescent="0.25">
      <c r="B135" s="13" t="s">
        <v>38</v>
      </c>
      <c r="C135" s="13" t="s">
        <v>34</v>
      </c>
      <c r="D135" s="12" t="s">
        <v>39</v>
      </c>
      <c r="E135" s="25">
        <v>3</v>
      </c>
      <c r="F135" s="13" t="s">
        <v>40</v>
      </c>
      <c r="G135" s="13">
        <v>9</v>
      </c>
      <c r="H135" s="13"/>
      <c r="I135" s="3">
        <v>100</v>
      </c>
      <c r="J135" s="4">
        <v>80</v>
      </c>
      <c r="K135" s="14" t="s">
        <v>35</v>
      </c>
      <c r="L135" s="14" t="s">
        <v>35</v>
      </c>
      <c r="M135" s="8">
        <v>0</v>
      </c>
      <c r="N135" s="6">
        <v>0.7</v>
      </c>
      <c r="O135" s="44">
        <v>0</v>
      </c>
      <c r="P135" s="52">
        <v>0</v>
      </c>
      <c r="Q135" s="52">
        <v>0</v>
      </c>
      <c r="R135" s="52">
        <v>0</v>
      </c>
      <c r="S135" s="52">
        <v>0</v>
      </c>
      <c r="T135" s="50">
        <f t="shared" si="25"/>
        <v>0</v>
      </c>
      <c r="U135" s="50">
        <f t="shared" si="26"/>
        <v>0</v>
      </c>
      <c r="V135" s="81" t="e">
        <f t="shared" si="23"/>
        <v>#DIV/0!</v>
      </c>
      <c r="W135" s="81" t="e">
        <f t="shared" si="24"/>
        <v>#DIV/0!</v>
      </c>
      <c r="X135" s="88" t="s">
        <v>36</v>
      </c>
    </row>
    <row r="136" spans="2:24" x14ac:dyDescent="0.25">
      <c r="B136" s="13" t="s">
        <v>38</v>
      </c>
      <c r="C136" s="13" t="s">
        <v>34</v>
      </c>
      <c r="D136" s="12" t="s">
        <v>41</v>
      </c>
      <c r="E136" s="25">
        <v>4</v>
      </c>
      <c r="F136" s="13" t="s">
        <v>40</v>
      </c>
      <c r="G136" s="13">
        <v>9</v>
      </c>
      <c r="H136" s="13"/>
      <c r="I136" s="3">
        <v>100</v>
      </c>
      <c r="J136" s="4">
        <v>70</v>
      </c>
      <c r="K136" s="14" t="s">
        <v>35</v>
      </c>
      <c r="L136" s="14" t="s">
        <v>35</v>
      </c>
      <c r="M136" s="8">
        <v>72.17</v>
      </c>
      <c r="N136" s="6">
        <v>0.65</v>
      </c>
      <c r="O136" s="44">
        <f t="shared" ref="O136:O146" si="27">M136*N136</f>
        <v>46.910500000000006</v>
      </c>
      <c r="P136" s="50">
        <v>328440</v>
      </c>
      <c r="Q136" s="50">
        <v>27917.4</v>
      </c>
      <c r="R136" s="50">
        <v>82110</v>
      </c>
      <c r="S136" s="50">
        <v>547.4</v>
      </c>
      <c r="T136" s="50">
        <f t="shared" si="25"/>
        <v>410550</v>
      </c>
      <c r="U136" s="50">
        <f t="shared" si="26"/>
        <v>28464.800000000003</v>
      </c>
      <c r="V136" s="81">
        <f t="shared" si="23"/>
        <v>8.5000000000000006E-2</v>
      </c>
      <c r="W136" s="81">
        <f t="shared" si="24"/>
        <v>1.6666666666666666E-3</v>
      </c>
      <c r="X136" s="88" t="s">
        <v>36</v>
      </c>
    </row>
    <row r="137" spans="2:24" x14ac:dyDescent="0.25">
      <c r="B137" s="13" t="s">
        <v>38</v>
      </c>
      <c r="C137" s="13" t="s">
        <v>34</v>
      </c>
      <c r="D137" s="12" t="s">
        <v>41</v>
      </c>
      <c r="E137" s="25">
        <v>4</v>
      </c>
      <c r="F137" s="13" t="s">
        <v>40</v>
      </c>
      <c r="G137" s="13">
        <v>9</v>
      </c>
      <c r="H137" s="13"/>
      <c r="I137" s="13">
        <v>100</v>
      </c>
      <c r="J137" s="14">
        <v>80</v>
      </c>
      <c r="K137" s="14" t="s">
        <v>35</v>
      </c>
      <c r="L137" s="14" t="s">
        <v>35</v>
      </c>
      <c r="M137" s="43">
        <v>72.17</v>
      </c>
      <c r="N137" s="16">
        <v>0.65</v>
      </c>
      <c r="O137" s="45">
        <f t="shared" si="27"/>
        <v>46.910500000000006</v>
      </c>
      <c r="P137" s="51">
        <v>375360</v>
      </c>
      <c r="Q137" s="51">
        <v>31905.599999999999</v>
      </c>
      <c r="R137" s="50">
        <v>93840</v>
      </c>
      <c r="S137" s="50">
        <v>625.6</v>
      </c>
      <c r="T137" s="50">
        <f t="shared" si="25"/>
        <v>469200</v>
      </c>
      <c r="U137" s="50">
        <f t="shared" si="26"/>
        <v>32531.199999999997</v>
      </c>
      <c r="V137" s="81">
        <f t="shared" si="23"/>
        <v>8.4999999999999992E-2</v>
      </c>
      <c r="W137" s="81">
        <f t="shared" si="24"/>
        <v>1.6666666666666668E-3</v>
      </c>
      <c r="X137" s="88" t="s">
        <v>36</v>
      </c>
    </row>
    <row r="138" spans="2:24" x14ac:dyDescent="0.25">
      <c r="B138" s="13" t="s">
        <v>38</v>
      </c>
      <c r="C138" s="13" t="s">
        <v>34</v>
      </c>
      <c r="D138" s="12" t="s">
        <v>41</v>
      </c>
      <c r="E138" s="25">
        <v>4</v>
      </c>
      <c r="F138" s="13" t="s">
        <v>40</v>
      </c>
      <c r="G138" s="13">
        <v>9</v>
      </c>
      <c r="H138" s="13"/>
      <c r="I138" s="3">
        <v>100</v>
      </c>
      <c r="J138" s="4">
        <v>70</v>
      </c>
      <c r="K138" s="14" t="s">
        <v>35</v>
      </c>
      <c r="L138" s="14" t="s">
        <v>35</v>
      </c>
      <c r="M138" s="8">
        <v>0</v>
      </c>
      <c r="N138" s="6">
        <v>0.7</v>
      </c>
      <c r="O138" s="44">
        <f t="shared" si="27"/>
        <v>0</v>
      </c>
      <c r="P138" s="52">
        <v>0</v>
      </c>
      <c r="Q138" s="52">
        <v>0</v>
      </c>
      <c r="R138" s="52">
        <v>0</v>
      </c>
      <c r="S138" s="52">
        <v>0</v>
      </c>
      <c r="T138" s="50">
        <f t="shared" si="25"/>
        <v>0</v>
      </c>
      <c r="U138" s="50">
        <f t="shared" si="26"/>
        <v>0</v>
      </c>
      <c r="V138" s="81" t="e">
        <f t="shared" si="23"/>
        <v>#DIV/0!</v>
      </c>
      <c r="W138" s="81" t="e">
        <f t="shared" si="24"/>
        <v>#DIV/0!</v>
      </c>
      <c r="X138" s="88" t="s">
        <v>36</v>
      </c>
    </row>
    <row r="139" spans="2:24" x14ac:dyDescent="0.25">
      <c r="B139" s="13" t="s">
        <v>38</v>
      </c>
      <c r="C139" s="13" t="s">
        <v>34</v>
      </c>
      <c r="D139" s="12" t="s">
        <v>41</v>
      </c>
      <c r="E139" s="25">
        <v>4</v>
      </c>
      <c r="F139" s="13" t="s">
        <v>40</v>
      </c>
      <c r="G139" s="13">
        <v>9</v>
      </c>
      <c r="H139" s="13"/>
      <c r="I139" s="13">
        <v>100</v>
      </c>
      <c r="J139" s="14">
        <v>80</v>
      </c>
      <c r="K139" s="14" t="s">
        <v>35</v>
      </c>
      <c r="L139" s="14" t="s">
        <v>35</v>
      </c>
      <c r="M139" s="43">
        <v>0</v>
      </c>
      <c r="N139" s="16">
        <v>0.7</v>
      </c>
      <c r="O139" s="45">
        <f t="shared" si="27"/>
        <v>0</v>
      </c>
      <c r="P139" s="52">
        <v>0</v>
      </c>
      <c r="Q139" s="52">
        <v>0</v>
      </c>
      <c r="R139" s="52">
        <v>0</v>
      </c>
      <c r="S139" s="52">
        <v>0</v>
      </c>
      <c r="T139" s="50">
        <f t="shared" si="25"/>
        <v>0</v>
      </c>
      <c r="U139" s="50">
        <f t="shared" si="26"/>
        <v>0</v>
      </c>
      <c r="V139" s="81" t="e">
        <f t="shared" si="23"/>
        <v>#DIV/0!</v>
      </c>
      <c r="W139" s="81" t="e">
        <f t="shared" si="24"/>
        <v>#DIV/0!</v>
      </c>
      <c r="X139" s="88" t="s">
        <v>36</v>
      </c>
    </row>
    <row r="140" spans="2:24" x14ac:dyDescent="0.25">
      <c r="B140" s="13" t="s">
        <v>38</v>
      </c>
      <c r="C140" s="13" t="s">
        <v>34</v>
      </c>
      <c r="D140" s="12" t="s">
        <v>42</v>
      </c>
      <c r="E140" s="25">
        <v>1375</v>
      </c>
      <c r="F140" s="13" t="s">
        <v>40</v>
      </c>
      <c r="G140" s="13">
        <v>9</v>
      </c>
      <c r="H140" s="13"/>
      <c r="I140" s="3">
        <v>100</v>
      </c>
      <c r="J140" s="4">
        <v>70</v>
      </c>
      <c r="K140" s="14" t="s">
        <v>35</v>
      </c>
      <c r="L140" s="14" t="s">
        <v>35</v>
      </c>
      <c r="M140" s="8">
        <v>0</v>
      </c>
      <c r="N140" s="6">
        <v>0.65</v>
      </c>
      <c r="O140" s="44">
        <f t="shared" si="27"/>
        <v>0</v>
      </c>
      <c r="P140" s="52">
        <v>0</v>
      </c>
      <c r="Q140" s="52">
        <v>0</v>
      </c>
      <c r="R140" s="52">
        <v>0</v>
      </c>
      <c r="S140" s="52">
        <v>0</v>
      </c>
      <c r="T140" s="50">
        <f t="shared" si="25"/>
        <v>0</v>
      </c>
      <c r="U140" s="50">
        <f t="shared" si="26"/>
        <v>0</v>
      </c>
      <c r="V140" s="81" t="e">
        <f t="shared" si="23"/>
        <v>#DIV/0!</v>
      </c>
      <c r="W140" s="81" t="e">
        <f t="shared" si="24"/>
        <v>#DIV/0!</v>
      </c>
      <c r="X140" s="88" t="s">
        <v>36</v>
      </c>
    </row>
    <row r="141" spans="2:24" x14ac:dyDescent="0.25">
      <c r="B141" s="13" t="s">
        <v>38</v>
      </c>
      <c r="C141" s="13" t="s">
        <v>34</v>
      </c>
      <c r="D141" s="12" t="s">
        <v>42</v>
      </c>
      <c r="E141" s="25">
        <v>1375</v>
      </c>
      <c r="F141" s="13" t="s">
        <v>40</v>
      </c>
      <c r="G141" s="13">
        <v>9</v>
      </c>
      <c r="H141" s="13"/>
      <c r="I141" s="13">
        <v>100</v>
      </c>
      <c r="J141" s="14">
        <v>80</v>
      </c>
      <c r="K141" s="14" t="s">
        <v>35</v>
      </c>
      <c r="L141" s="14" t="s">
        <v>35</v>
      </c>
      <c r="M141" s="8">
        <v>0</v>
      </c>
      <c r="N141" s="16">
        <v>0.65</v>
      </c>
      <c r="O141" s="45">
        <f t="shared" si="27"/>
        <v>0</v>
      </c>
      <c r="P141" s="52">
        <v>0</v>
      </c>
      <c r="Q141" s="52">
        <v>0</v>
      </c>
      <c r="R141" s="52">
        <v>0</v>
      </c>
      <c r="S141" s="52">
        <v>0</v>
      </c>
      <c r="T141" s="50">
        <f t="shared" si="25"/>
        <v>0</v>
      </c>
      <c r="U141" s="50">
        <f t="shared" si="26"/>
        <v>0</v>
      </c>
      <c r="V141" s="81" t="e">
        <f t="shared" si="23"/>
        <v>#DIV/0!</v>
      </c>
      <c r="W141" s="81" t="e">
        <f t="shared" si="24"/>
        <v>#DIV/0!</v>
      </c>
      <c r="X141" s="88" t="s">
        <v>36</v>
      </c>
    </row>
    <row r="142" spans="2:24" x14ac:dyDescent="0.25">
      <c r="B142" s="13" t="s">
        <v>38</v>
      </c>
      <c r="C142" s="13" t="s">
        <v>34</v>
      </c>
      <c r="D142" s="12" t="s">
        <v>42</v>
      </c>
      <c r="E142" s="25">
        <v>1375</v>
      </c>
      <c r="F142" s="13" t="s">
        <v>40</v>
      </c>
      <c r="G142" s="13">
        <v>9</v>
      </c>
      <c r="H142" s="13"/>
      <c r="I142" s="3">
        <v>100</v>
      </c>
      <c r="J142" s="4">
        <v>70</v>
      </c>
      <c r="K142" s="14" t="s">
        <v>35</v>
      </c>
      <c r="L142" s="14" t="s">
        <v>35</v>
      </c>
      <c r="M142" s="8">
        <v>0</v>
      </c>
      <c r="N142" s="6">
        <v>0.7</v>
      </c>
      <c r="O142" s="44">
        <f t="shared" si="27"/>
        <v>0</v>
      </c>
      <c r="P142" s="52">
        <v>0</v>
      </c>
      <c r="Q142" s="52">
        <v>0</v>
      </c>
      <c r="R142" s="52">
        <v>0</v>
      </c>
      <c r="S142" s="52">
        <v>0</v>
      </c>
      <c r="T142" s="50">
        <f t="shared" si="25"/>
        <v>0</v>
      </c>
      <c r="U142" s="50">
        <f t="shared" si="26"/>
        <v>0</v>
      </c>
      <c r="V142" s="81" t="e">
        <f t="shared" si="23"/>
        <v>#DIV/0!</v>
      </c>
      <c r="W142" s="81" t="e">
        <f t="shared" si="24"/>
        <v>#DIV/0!</v>
      </c>
      <c r="X142" s="88" t="s">
        <v>36</v>
      </c>
    </row>
    <row r="143" spans="2:24" x14ac:dyDescent="0.25">
      <c r="B143" s="13" t="s">
        <v>38</v>
      </c>
      <c r="C143" s="13" t="s">
        <v>34</v>
      </c>
      <c r="D143" s="12" t="s">
        <v>42</v>
      </c>
      <c r="E143" s="25">
        <v>1375</v>
      </c>
      <c r="F143" s="13" t="s">
        <v>40</v>
      </c>
      <c r="G143" s="13">
        <v>9</v>
      </c>
      <c r="H143" s="13"/>
      <c r="I143" s="13">
        <v>100</v>
      </c>
      <c r="J143" s="14">
        <v>80</v>
      </c>
      <c r="K143" s="14" t="s">
        <v>35</v>
      </c>
      <c r="L143" s="14" t="s">
        <v>35</v>
      </c>
      <c r="M143" s="8">
        <v>0</v>
      </c>
      <c r="N143" s="16">
        <v>0.7</v>
      </c>
      <c r="O143" s="45">
        <f t="shared" si="27"/>
        <v>0</v>
      </c>
      <c r="P143" s="52">
        <v>0</v>
      </c>
      <c r="Q143" s="52">
        <v>0</v>
      </c>
      <c r="R143" s="52">
        <v>0</v>
      </c>
      <c r="S143" s="52">
        <v>0</v>
      </c>
      <c r="T143" s="50">
        <f t="shared" si="25"/>
        <v>0</v>
      </c>
      <c r="U143" s="50">
        <f t="shared" si="26"/>
        <v>0</v>
      </c>
      <c r="V143" s="81" t="e">
        <f t="shared" si="23"/>
        <v>#DIV/0!</v>
      </c>
      <c r="W143" s="81" t="e">
        <f t="shared" si="24"/>
        <v>#DIV/0!</v>
      </c>
      <c r="X143" s="88" t="s">
        <v>36</v>
      </c>
    </row>
    <row r="144" spans="2:24" x14ac:dyDescent="0.25">
      <c r="B144" s="13" t="s">
        <v>38</v>
      </c>
      <c r="C144" s="13" t="s">
        <v>34</v>
      </c>
      <c r="D144" s="12" t="s">
        <v>43</v>
      </c>
      <c r="E144" s="25">
        <v>15</v>
      </c>
      <c r="F144" s="13" t="s">
        <v>40</v>
      </c>
      <c r="G144" s="13">
        <v>9</v>
      </c>
      <c r="H144" s="13"/>
      <c r="I144" s="3">
        <v>100</v>
      </c>
      <c r="J144" s="4">
        <v>70</v>
      </c>
      <c r="K144" s="14" t="s">
        <v>35</v>
      </c>
      <c r="L144" s="14" t="s">
        <v>35</v>
      </c>
      <c r="M144" s="8">
        <v>83.39</v>
      </c>
      <c r="N144" s="6">
        <v>0.65</v>
      </c>
      <c r="O144" s="44">
        <f t="shared" si="27"/>
        <v>54.203500000000005</v>
      </c>
      <c r="P144" s="50">
        <v>379470</v>
      </c>
      <c r="Q144" s="50">
        <v>50722.5</v>
      </c>
      <c r="R144" s="50">
        <v>94867.5</v>
      </c>
      <c r="S144" s="50">
        <v>632.45000000000005</v>
      </c>
      <c r="T144" s="50">
        <f t="shared" si="25"/>
        <v>474337.5</v>
      </c>
      <c r="U144" s="50">
        <f t="shared" si="26"/>
        <v>51354.95</v>
      </c>
      <c r="V144" s="81">
        <f t="shared" si="23"/>
        <v>0.133666693019211</v>
      </c>
      <c r="W144" s="81">
        <f t="shared" si="24"/>
        <v>1.6666666666666668E-3</v>
      </c>
      <c r="X144" s="88" t="s">
        <v>36</v>
      </c>
    </row>
    <row r="145" spans="2:24" x14ac:dyDescent="0.25">
      <c r="B145" s="13" t="s">
        <v>38</v>
      </c>
      <c r="C145" s="13" t="s">
        <v>34</v>
      </c>
      <c r="D145" s="12" t="s">
        <v>43</v>
      </c>
      <c r="E145" s="25">
        <v>15</v>
      </c>
      <c r="F145" s="13" t="s">
        <v>40</v>
      </c>
      <c r="G145" s="13">
        <v>9</v>
      </c>
      <c r="H145" s="13"/>
      <c r="I145" s="13">
        <v>100</v>
      </c>
      <c r="J145" s="14">
        <v>80</v>
      </c>
      <c r="K145" s="14" t="s">
        <v>35</v>
      </c>
      <c r="L145" s="14" t="s">
        <v>35</v>
      </c>
      <c r="M145" s="43">
        <v>83.39</v>
      </c>
      <c r="N145" s="16">
        <v>0.65</v>
      </c>
      <c r="O145" s="45">
        <f t="shared" si="27"/>
        <v>54.203500000000005</v>
      </c>
      <c r="P145" s="51">
        <v>433680</v>
      </c>
      <c r="Q145" s="51">
        <v>57968.57</v>
      </c>
      <c r="R145" s="50">
        <v>108420</v>
      </c>
      <c r="S145" s="50">
        <v>722.8</v>
      </c>
      <c r="T145" s="50">
        <f t="shared" si="25"/>
        <v>542100</v>
      </c>
      <c r="U145" s="50">
        <f t="shared" si="26"/>
        <v>58691.37</v>
      </c>
      <c r="V145" s="81">
        <f t="shared" si="23"/>
        <v>0.13366668972514295</v>
      </c>
      <c r="W145" s="81">
        <f t="shared" si="24"/>
        <v>1.6666666666666666E-3</v>
      </c>
      <c r="X145" s="88" t="s">
        <v>36</v>
      </c>
    </row>
    <row r="146" spans="2:24" x14ac:dyDescent="0.25">
      <c r="B146" s="13" t="s">
        <v>38</v>
      </c>
      <c r="C146" s="13" t="s">
        <v>34</v>
      </c>
      <c r="D146" s="12" t="s">
        <v>43</v>
      </c>
      <c r="E146" s="25">
        <v>15</v>
      </c>
      <c r="F146" s="13" t="s">
        <v>40</v>
      </c>
      <c r="G146" s="13">
        <v>9</v>
      </c>
      <c r="H146" s="13"/>
      <c r="I146" s="3">
        <v>100</v>
      </c>
      <c r="J146" s="4">
        <v>70</v>
      </c>
      <c r="K146" s="14" t="s">
        <v>35</v>
      </c>
      <c r="L146" s="14" t="s">
        <v>35</v>
      </c>
      <c r="M146" s="8">
        <v>0</v>
      </c>
      <c r="N146" s="6">
        <v>0.7</v>
      </c>
      <c r="O146" s="44">
        <f t="shared" si="27"/>
        <v>0</v>
      </c>
      <c r="P146" s="52">
        <v>0</v>
      </c>
      <c r="Q146" s="52">
        <v>0</v>
      </c>
      <c r="R146" s="52">
        <v>0</v>
      </c>
      <c r="S146" s="52">
        <v>0</v>
      </c>
      <c r="T146" s="50">
        <f t="shared" si="25"/>
        <v>0</v>
      </c>
      <c r="U146" s="50">
        <f t="shared" si="26"/>
        <v>0</v>
      </c>
      <c r="V146" s="81" t="e">
        <f t="shared" si="23"/>
        <v>#DIV/0!</v>
      </c>
      <c r="W146" s="81" t="e">
        <f t="shared" si="24"/>
        <v>#DIV/0!</v>
      </c>
      <c r="X146" s="88" t="s">
        <v>36</v>
      </c>
    </row>
    <row r="147" spans="2:24" x14ac:dyDescent="0.25">
      <c r="B147" s="13" t="s">
        <v>38</v>
      </c>
      <c r="C147" s="13" t="s">
        <v>34</v>
      </c>
      <c r="D147" s="12" t="s">
        <v>43</v>
      </c>
      <c r="E147" s="25">
        <v>15</v>
      </c>
      <c r="F147" s="13" t="s">
        <v>40</v>
      </c>
      <c r="G147" s="13">
        <v>9</v>
      </c>
      <c r="H147" s="13"/>
      <c r="I147" s="3">
        <v>100</v>
      </c>
      <c r="J147" s="4">
        <v>80</v>
      </c>
      <c r="K147" s="14" t="s">
        <v>35</v>
      </c>
      <c r="L147" s="14" t="s">
        <v>35</v>
      </c>
      <c r="M147" s="8">
        <v>0</v>
      </c>
      <c r="N147" s="6">
        <v>0.7</v>
      </c>
      <c r="O147" s="44">
        <v>0</v>
      </c>
      <c r="P147" s="52">
        <v>0</v>
      </c>
      <c r="Q147" s="52">
        <v>0</v>
      </c>
      <c r="R147" s="52">
        <v>0</v>
      </c>
      <c r="S147" s="52">
        <v>0</v>
      </c>
      <c r="T147" s="50">
        <f t="shared" si="25"/>
        <v>0</v>
      </c>
      <c r="U147" s="50">
        <f t="shared" si="26"/>
        <v>0</v>
      </c>
      <c r="V147" s="81" t="e">
        <f t="shared" si="23"/>
        <v>#DIV/0!</v>
      </c>
      <c r="W147" s="81" t="e">
        <f t="shared" si="24"/>
        <v>#DIV/0!</v>
      </c>
      <c r="X147" s="88" t="s">
        <v>36</v>
      </c>
    </row>
    <row r="148" spans="2:24" x14ac:dyDescent="0.25">
      <c r="B148" s="13" t="s">
        <v>38</v>
      </c>
      <c r="C148" s="13" t="s">
        <v>34</v>
      </c>
      <c r="D148" s="12" t="s">
        <v>44</v>
      </c>
      <c r="E148" s="25">
        <v>1378</v>
      </c>
      <c r="F148" s="13" t="s">
        <v>40</v>
      </c>
      <c r="G148" s="13">
        <v>9</v>
      </c>
      <c r="H148" s="13"/>
      <c r="I148" s="13">
        <v>100</v>
      </c>
      <c r="J148" s="14">
        <v>70</v>
      </c>
      <c r="K148" s="14" t="s">
        <v>35</v>
      </c>
      <c r="L148" s="14" t="s">
        <v>35</v>
      </c>
      <c r="M148" s="43">
        <v>0</v>
      </c>
      <c r="N148" s="16">
        <v>0.65</v>
      </c>
      <c r="O148" s="45">
        <v>0</v>
      </c>
      <c r="P148" s="52">
        <v>0</v>
      </c>
      <c r="Q148" s="52">
        <v>0</v>
      </c>
      <c r="R148" s="52">
        <v>0</v>
      </c>
      <c r="S148" s="52">
        <v>0</v>
      </c>
      <c r="T148" s="50">
        <f t="shared" si="25"/>
        <v>0</v>
      </c>
      <c r="U148" s="50">
        <f t="shared" si="26"/>
        <v>0</v>
      </c>
      <c r="V148" s="81" t="e">
        <f t="shared" si="23"/>
        <v>#DIV/0!</v>
      </c>
      <c r="W148" s="81" t="e">
        <f t="shared" si="24"/>
        <v>#DIV/0!</v>
      </c>
      <c r="X148" s="88" t="s">
        <v>36</v>
      </c>
    </row>
    <row r="149" spans="2:24" x14ac:dyDescent="0.25">
      <c r="B149" s="13" t="s">
        <v>38</v>
      </c>
      <c r="C149" s="13" t="s">
        <v>34</v>
      </c>
      <c r="D149" s="12" t="s">
        <v>44</v>
      </c>
      <c r="E149" s="25">
        <v>1378</v>
      </c>
      <c r="F149" s="13" t="s">
        <v>40</v>
      </c>
      <c r="G149" s="13">
        <v>9</v>
      </c>
      <c r="H149" s="13"/>
      <c r="I149" s="13">
        <v>100</v>
      </c>
      <c r="J149" s="14">
        <v>80</v>
      </c>
      <c r="K149" s="14" t="s">
        <v>35</v>
      </c>
      <c r="L149" s="14" t="s">
        <v>35</v>
      </c>
      <c r="M149" s="43">
        <v>0</v>
      </c>
      <c r="N149" s="16">
        <v>0.65</v>
      </c>
      <c r="O149" s="45">
        <v>0</v>
      </c>
      <c r="P149" s="52">
        <v>0</v>
      </c>
      <c r="Q149" s="52">
        <v>0</v>
      </c>
      <c r="R149" s="52">
        <v>0</v>
      </c>
      <c r="S149" s="52">
        <v>0</v>
      </c>
      <c r="T149" s="50">
        <f t="shared" si="25"/>
        <v>0</v>
      </c>
      <c r="U149" s="50">
        <f t="shared" si="26"/>
        <v>0</v>
      </c>
      <c r="V149" s="81" t="e">
        <f t="shared" si="23"/>
        <v>#DIV/0!</v>
      </c>
      <c r="W149" s="81" t="e">
        <f t="shared" si="24"/>
        <v>#DIV/0!</v>
      </c>
      <c r="X149" s="88" t="s">
        <v>36</v>
      </c>
    </row>
    <row r="150" spans="2:24" x14ac:dyDescent="0.25">
      <c r="B150" s="13" t="s">
        <v>38</v>
      </c>
      <c r="C150" s="13" t="s">
        <v>34</v>
      </c>
      <c r="D150" s="12" t="s">
        <v>44</v>
      </c>
      <c r="E150" s="25">
        <v>1378</v>
      </c>
      <c r="F150" s="13" t="s">
        <v>40</v>
      </c>
      <c r="G150" s="13">
        <v>9</v>
      </c>
      <c r="H150" s="13"/>
      <c r="I150" s="3">
        <v>100</v>
      </c>
      <c r="J150" s="4">
        <v>70</v>
      </c>
      <c r="K150" s="14" t="s">
        <v>35</v>
      </c>
      <c r="L150" s="14" t="s">
        <v>35</v>
      </c>
      <c r="M150" s="8">
        <v>0</v>
      </c>
      <c r="N150" s="6">
        <v>0.7</v>
      </c>
      <c r="O150" s="44">
        <v>0</v>
      </c>
      <c r="P150" s="52">
        <v>0</v>
      </c>
      <c r="Q150" s="52">
        <v>0</v>
      </c>
      <c r="R150" s="52">
        <v>0</v>
      </c>
      <c r="S150" s="52">
        <v>0</v>
      </c>
      <c r="T150" s="50">
        <f t="shared" si="25"/>
        <v>0</v>
      </c>
      <c r="U150" s="50">
        <f t="shared" si="26"/>
        <v>0</v>
      </c>
      <c r="V150" s="81" t="e">
        <f t="shared" si="23"/>
        <v>#DIV/0!</v>
      </c>
      <c r="W150" s="81" t="e">
        <f t="shared" si="24"/>
        <v>#DIV/0!</v>
      </c>
      <c r="X150" s="88" t="s">
        <v>36</v>
      </c>
    </row>
    <row r="151" spans="2:24" x14ac:dyDescent="0.25">
      <c r="B151" s="13" t="s">
        <v>38</v>
      </c>
      <c r="C151" s="13" t="s">
        <v>34</v>
      </c>
      <c r="D151" s="12" t="s">
        <v>44</v>
      </c>
      <c r="E151" s="25">
        <v>1378</v>
      </c>
      <c r="F151" s="13" t="s">
        <v>40</v>
      </c>
      <c r="G151" s="13">
        <v>9</v>
      </c>
      <c r="H151" s="13"/>
      <c r="I151" s="3">
        <v>100</v>
      </c>
      <c r="J151" s="4">
        <v>80</v>
      </c>
      <c r="K151" s="14" t="s">
        <v>35</v>
      </c>
      <c r="L151" s="14" t="s">
        <v>35</v>
      </c>
      <c r="M151" s="8">
        <v>0</v>
      </c>
      <c r="N151" s="6">
        <v>0.7</v>
      </c>
      <c r="O151" s="44">
        <v>0</v>
      </c>
      <c r="P151" s="52">
        <v>0</v>
      </c>
      <c r="Q151" s="52">
        <v>0</v>
      </c>
      <c r="R151" s="52">
        <v>0</v>
      </c>
      <c r="S151" s="52">
        <v>0</v>
      </c>
      <c r="T151" s="50">
        <f t="shared" si="25"/>
        <v>0</v>
      </c>
      <c r="U151" s="50">
        <f t="shared" si="26"/>
        <v>0</v>
      </c>
      <c r="V151" s="81" t="e">
        <f t="shared" si="23"/>
        <v>#DIV/0!</v>
      </c>
      <c r="W151" s="81" t="e">
        <f t="shared" si="24"/>
        <v>#DIV/0!</v>
      </c>
      <c r="X151" s="88" t="s">
        <v>36</v>
      </c>
    </row>
    <row r="152" spans="2:24" x14ac:dyDescent="0.25">
      <c r="B152" s="13" t="s">
        <v>38</v>
      </c>
      <c r="C152" s="13" t="s">
        <v>34</v>
      </c>
      <c r="D152" s="12" t="s">
        <v>45</v>
      </c>
      <c r="E152" s="25">
        <v>1377</v>
      </c>
      <c r="F152" s="13" t="s">
        <v>40</v>
      </c>
      <c r="G152" s="13">
        <v>9</v>
      </c>
      <c r="H152" s="13"/>
      <c r="I152" s="3">
        <v>100</v>
      </c>
      <c r="J152" s="4">
        <v>70</v>
      </c>
      <c r="K152" s="14" t="s">
        <v>35</v>
      </c>
      <c r="L152" s="14" t="s">
        <v>35</v>
      </c>
      <c r="M152" s="8">
        <v>0</v>
      </c>
      <c r="N152" s="6">
        <v>0.65</v>
      </c>
      <c r="O152" s="44">
        <f t="shared" ref="O152:O166" si="28">M152*N152</f>
        <v>0</v>
      </c>
      <c r="P152" s="52">
        <v>0</v>
      </c>
      <c r="Q152" s="52">
        <v>0</v>
      </c>
      <c r="R152" s="52">
        <v>0</v>
      </c>
      <c r="S152" s="52">
        <v>0</v>
      </c>
      <c r="T152" s="50">
        <f t="shared" si="25"/>
        <v>0</v>
      </c>
      <c r="U152" s="50">
        <f t="shared" si="26"/>
        <v>0</v>
      </c>
      <c r="V152" s="81" t="e">
        <f t="shared" si="23"/>
        <v>#DIV/0!</v>
      </c>
      <c r="W152" s="81" t="e">
        <f t="shared" si="24"/>
        <v>#DIV/0!</v>
      </c>
      <c r="X152" s="88" t="s">
        <v>36</v>
      </c>
    </row>
    <row r="153" spans="2:24" x14ac:dyDescent="0.25">
      <c r="B153" s="13" t="s">
        <v>38</v>
      </c>
      <c r="C153" s="13" t="s">
        <v>34</v>
      </c>
      <c r="D153" s="12" t="s">
        <v>45</v>
      </c>
      <c r="E153" s="25">
        <v>1377</v>
      </c>
      <c r="F153" s="13" t="s">
        <v>40</v>
      </c>
      <c r="G153" s="13">
        <v>9</v>
      </c>
      <c r="H153" s="13"/>
      <c r="I153" s="13">
        <v>100</v>
      </c>
      <c r="J153" s="14">
        <v>80</v>
      </c>
      <c r="K153" s="14" t="s">
        <v>35</v>
      </c>
      <c r="L153" s="14" t="s">
        <v>35</v>
      </c>
      <c r="M153" s="8">
        <v>0</v>
      </c>
      <c r="N153" s="16">
        <v>0.65</v>
      </c>
      <c r="O153" s="45">
        <f t="shared" si="28"/>
        <v>0</v>
      </c>
      <c r="P153" s="52">
        <v>0</v>
      </c>
      <c r="Q153" s="52">
        <v>0</v>
      </c>
      <c r="R153" s="52">
        <v>0</v>
      </c>
      <c r="S153" s="52">
        <v>0</v>
      </c>
      <c r="T153" s="50">
        <f t="shared" si="25"/>
        <v>0</v>
      </c>
      <c r="U153" s="50">
        <f t="shared" si="26"/>
        <v>0</v>
      </c>
      <c r="V153" s="81" t="e">
        <f t="shared" si="23"/>
        <v>#DIV/0!</v>
      </c>
      <c r="W153" s="81" t="e">
        <f t="shared" si="24"/>
        <v>#DIV/0!</v>
      </c>
      <c r="X153" s="88" t="s">
        <v>36</v>
      </c>
    </row>
    <row r="154" spans="2:24" x14ac:dyDescent="0.25">
      <c r="B154" s="13" t="s">
        <v>38</v>
      </c>
      <c r="C154" s="13" t="s">
        <v>34</v>
      </c>
      <c r="D154" s="12" t="s">
        <v>45</v>
      </c>
      <c r="E154" s="25">
        <v>1377</v>
      </c>
      <c r="F154" s="13" t="s">
        <v>40</v>
      </c>
      <c r="G154" s="13">
        <v>9</v>
      </c>
      <c r="H154" s="13"/>
      <c r="I154" s="3">
        <v>100</v>
      </c>
      <c r="J154" s="4">
        <v>70</v>
      </c>
      <c r="K154" s="14" t="s">
        <v>35</v>
      </c>
      <c r="L154" s="14" t="s">
        <v>35</v>
      </c>
      <c r="M154" s="8">
        <v>0</v>
      </c>
      <c r="N154" s="6">
        <v>0.7</v>
      </c>
      <c r="O154" s="44">
        <f t="shared" si="28"/>
        <v>0</v>
      </c>
      <c r="P154" s="52">
        <v>0</v>
      </c>
      <c r="Q154" s="52">
        <v>0</v>
      </c>
      <c r="R154" s="52">
        <v>0</v>
      </c>
      <c r="S154" s="52">
        <v>0</v>
      </c>
      <c r="T154" s="50">
        <f t="shared" si="25"/>
        <v>0</v>
      </c>
      <c r="U154" s="50">
        <f t="shared" si="26"/>
        <v>0</v>
      </c>
      <c r="V154" s="81" t="e">
        <f t="shared" si="23"/>
        <v>#DIV/0!</v>
      </c>
      <c r="W154" s="81" t="e">
        <f t="shared" si="24"/>
        <v>#DIV/0!</v>
      </c>
      <c r="X154" s="88" t="s">
        <v>36</v>
      </c>
    </row>
    <row r="155" spans="2:24" x14ac:dyDescent="0.25">
      <c r="B155" s="13" t="s">
        <v>38</v>
      </c>
      <c r="C155" s="13" t="s">
        <v>34</v>
      </c>
      <c r="D155" s="12" t="s">
        <v>45</v>
      </c>
      <c r="E155" s="25">
        <v>1377</v>
      </c>
      <c r="F155" s="13" t="s">
        <v>40</v>
      </c>
      <c r="G155" s="13">
        <v>9</v>
      </c>
      <c r="H155" s="13"/>
      <c r="I155" s="13">
        <v>100</v>
      </c>
      <c r="J155" s="14">
        <v>80</v>
      </c>
      <c r="K155" s="14" t="s">
        <v>35</v>
      </c>
      <c r="L155" s="14" t="s">
        <v>35</v>
      </c>
      <c r="M155" s="8">
        <v>0</v>
      </c>
      <c r="N155" s="16">
        <v>0.7</v>
      </c>
      <c r="O155" s="45">
        <f t="shared" si="28"/>
        <v>0</v>
      </c>
      <c r="P155" s="52">
        <v>0</v>
      </c>
      <c r="Q155" s="52">
        <v>0</v>
      </c>
      <c r="R155" s="52">
        <v>0</v>
      </c>
      <c r="S155" s="52">
        <v>0</v>
      </c>
      <c r="T155" s="50">
        <f t="shared" si="25"/>
        <v>0</v>
      </c>
      <c r="U155" s="50">
        <f t="shared" si="26"/>
        <v>0</v>
      </c>
      <c r="V155" s="81" t="e">
        <f t="shared" si="23"/>
        <v>#DIV/0!</v>
      </c>
      <c r="W155" s="81" t="e">
        <f t="shared" si="24"/>
        <v>#DIV/0!</v>
      </c>
      <c r="X155" s="88" t="s">
        <v>36</v>
      </c>
    </row>
    <row r="156" spans="2:24" x14ac:dyDescent="0.25">
      <c r="B156" s="13" t="s">
        <v>38</v>
      </c>
      <c r="C156" s="13" t="s">
        <v>34</v>
      </c>
      <c r="D156" s="12" t="s">
        <v>46</v>
      </c>
      <c r="E156" s="25">
        <v>23</v>
      </c>
      <c r="F156" s="13" t="s">
        <v>40</v>
      </c>
      <c r="G156" s="13">
        <v>9</v>
      </c>
      <c r="H156" s="13"/>
      <c r="I156" s="3">
        <v>100</v>
      </c>
      <c r="J156" s="4">
        <v>70</v>
      </c>
      <c r="K156" s="14" t="s">
        <v>35</v>
      </c>
      <c r="L156" s="14" t="s">
        <v>35</v>
      </c>
      <c r="M156" s="8">
        <v>95.07</v>
      </c>
      <c r="N156" s="6">
        <v>0.65</v>
      </c>
      <c r="O156" s="44">
        <f t="shared" si="28"/>
        <v>61.795499999999997</v>
      </c>
      <c r="P156" s="50">
        <v>432600</v>
      </c>
      <c r="Q156" s="50">
        <v>28167.06</v>
      </c>
      <c r="R156" s="50">
        <v>108150</v>
      </c>
      <c r="S156" s="50">
        <v>721</v>
      </c>
      <c r="T156" s="50">
        <f t="shared" si="25"/>
        <v>540750</v>
      </c>
      <c r="U156" s="50">
        <f t="shared" si="26"/>
        <v>28888.06</v>
      </c>
      <c r="V156" s="81">
        <f t="shared" si="23"/>
        <v>6.5111095700416094E-2</v>
      </c>
      <c r="W156" s="81">
        <f t="shared" si="24"/>
        <v>1.6666666666666668E-3</v>
      </c>
      <c r="X156" s="88" t="s">
        <v>36</v>
      </c>
    </row>
    <row r="157" spans="2:24" x14ac:dyDescent="0.25">
      <c r="B157" s="13" t="s">
        <v>38</v>
      </c>
      <c r="C157" s="13" t="s">
        <v>34</v>
      </c>
      <c r="D157" s="12" t="s">
        <v>46</v>
      </c>
      <c r="E157" s="25">
        <v>23</v>
      </c>
      <c r="F157" s="13" t="s">
        <v>40</v>
      </c>
      <c r="G157" s="13">
        <v>9</v>
      </c>
      <c r="H157" s="13"/>
      <c r="I157" s="13">
        <v>100</v>
      </c>
      <c r="J157" s="14">
        <v>80</v>
      </c>
      <c r="K157" s="14" t="s">
        <v>35</v>
      </c>
      <c r="L157" s="14" t="s">
        <v>35</v>
      </c>
      <c r="M157" s="43">
        <v>98.07</v>
      </c>
      <c r="N157" s="16">
        <v>0.65</v>
      </c>
      <c r="O157" s="45">
        <f t="shared" si="28"/>
        <v>63.7455</v>
      </c>
      <c r="P157" s="51">
        <v>494400</v>
      </c>
      <c r="Q157" s="51">
        <v>32190.93</v>
      </c>
      <c r="R157" s="50">
        <v>123600</v>
      </c>
      <c r="S157" s="50">
        <v>824</v>
      </c>
      <c r="T157" s="50">
        <f t="shared" si="25"/>
        <v>618000</v>
      </c>
      <c r="U157" s="50">
        <f t="shared" si="26"/>
        <v>33014.93</v>
      </c>
      <c r="V157" s="81">
        <f t="shared" si="23"/>
        <v>6.5111104368932041E-2</v>
      </c>
      <c r="W157" s="81">
        <f t="shared" si="24"/>
        <v>1.6666666666666668E-3</v>
      </c>
      <c r="X157" s="88" t="s">
        <v>36</v>
      </c>
    </row>
    <row r="158" spans="2:24" x14ac:dyDescent="0.25">
      <c r="B158" s="13" t="s">
        <v>38</v>
      </c>
      <c r="C158" s="13" t="s">
        <v>34</v>
      </c>
      <c r="D158" s="12" t="s">
        <v>46</v>
      </c>
      <c r="E158" s="25">
        <v>23</v>
      </c>
      <c r="F158" s="13" t="s">
        <v>40</v>
      </c>
      <c r="G158" s="13">
        <v>9</v>
      </c>
      <c r="H158" s="13"/>
      <c r="I158" s="3">
        <v>100</v>
      </c>
      <c r="J158" s="4">
        <v>70</v>
      </c>
      <c r="K158" s="14" t="s">
        <v>35</v>
      </c>
      <c r="L158" s="14" t="s">
        <v>35</v>
      </c>
      <c r="M158" s="8">
        <v>95.07</v>
      </c>
      <c r="N158" s="6">
        <v>0.7</v>
      </c>
      <c r="O158" s="44">
        <f t="shared" si="28"/>
        <v>66.548999999999992</v>
      </c>
      <c r="P158" s="50">
        <v>465920</v>
      </c>
      <c r="Q158" s="50">
        <v>43278.8</v>
      </c>
      <c r="R158" s="50">
        <v>116480</v>
      </c>
      <c r="S158" s="50">
        <v>776.54</v>
      </c>
      <c r="T158" s="50">
        <f t="shared" si="25"/>
        <v>582400</v>
      </c>
      <c r="U158" s="50">
        <f t="shared" si="26"/>
        <v>44055.340000000004</v>
      </c>
      <c r="V158" s="81">
        <f t="shared" si="23"/>
        <v>9.2888907967032974E-2</v>
      </c>
      <c r="W158" s="81">
        <f t="shared" si="24"/>
        <v>1.6666809752747252E-3</v>
      </c>
      <c r="X158" s="88" t="s">
        <v>36</v>
      </c>
    </row>
    <row r="159" spans="2:24" x14ac:dyDescent="0.25">
      <c r="B159" s="13" t="s">
        <v>38</v>
      </c>
      <c r="C159" s="13" t="s">
        <v>34</v>
      </c>
      <c r="D159" s="12" t="s">
        <v>46</v>
      </c>
      <c r="E159" s="25">
        <v>23</v>
      </c>
      <c r="F159" s="13" t="s">
        <v>40</v>
      </c>
      <c r="G159" s="13">
        <v>9</v>
      </c>
      <c r="H159" s="13"/>
      <c r="I159" s="3">
        <v>100</v>
      </c>
      <c r="J159" s="4">
        <v>80</v>
      </c>
      <c r="K159" s="14" t="s">
        <v>35</v>
      </c>
      <c r="L159" s="14" t="s">
        <v>35</v>
      </c>
      <c r="M159" s="8">
        <v>95.07</v>
      </c>
      <c r="N159" s="6">
        <v>0.7</v>
      </c>
      <c r="O159" s="44">
        <f t="shared" si="28"/>
        <v>66.548999999999992</v>
      </c>
      <c r="P159" s="50">
        <v>532480</v>
      </c>
      <c r="Q159" s="50">
        <v>49461.48</v>
      </c>
      <c r="R159" s="50">
        <v>133120</v>
      </c>
      <c r="S159" s="50">
        <v>887.47</v>
      </c>
      <c r="T159" s="50">
        <f t="shared" si="25"/>
        <v>665600</v>
      </c>
      <c r="U159" s="50">
        <f t="shared" si="26"/>
        <v>50348.950000000004</v>
      </c>
      <c r="V159" s="81">
        <f t="shared" si="23"/>
        <v>9.2888897235576931E-2</v>
      </c>
      <c r="W159" s="81">
        <f t="shared" si="24"/>
        <v>1.6666729266826923E-3</v>
      </c>
      <c r="X159" s="88" t="s">
        <v>36</v>
      </c>
    </row>
    <row r="160" spans="2:24" x14ac:dyDescent="0.25">
      <c r="B160" s="13" t="s">
        <v>38</v>
      </c>
      <c r="C160" s="13" t="s">
        <v>34</v>
      </c>
      <c r="D160" s="12" t="s">
        <v>47</v>
      </c>
      <c r="E160" s="25">
        <v>30</v>
      </c>
      <c r="F160" s="13" t="s">
        <v>40</v>
      </c>
      <c r="G160" s="13">
        <v>9</v>
      </c>
      <c r="H160" s="13"/>
      <c r="I160" s="13">
        <v>100</v>
      </c>
      <c r="J160" s="14">
        <v>70</v>
      </c>
      <c r="K160" s="14" t="s">
        <v>35</v>
      </c>
      <c r="L160" s="14" t="s">
        <v>35</v>
      </c>
      <c r="M160" s="43">
        <v>100.44</v>
      </c>
      <c r="N160" s="16">
        <v>0.65</v>
      </c>
      <c r="O160" s="45">
        <f t="shared" si="28"/>
        <v>65.286000000000001</v>
      </c>
      <c r="P160" s="51">
        <v>457100</v>
      </c>
      <c r="Q160" s="51">
        <v>29762.28</v>
      </c>
      <c r="R160" s="51">
        <v>114275</v>
      </c>
      <c r="S160" s="51">
        <v>761.84</v>
      </c>
      <c r="T160" s="50">
        <f t="shared" si="25"/>
        <v>571375</v>
      </c>
      <c r="U160" s="50">
        <f t="shared" si="26"/>
        <v>30524.12</v>
      </c>
      <c r="V160" s="81">
        <f t="shared" si="23"/>
        <v>6.5111091664843579E-2</v>
      </c>
      <c r="W160" s="81">
        <f t="shared" si="24"/>
        <v>1.6666812513673158E-3</v>
      </c>
      <c r="X160" s="88" t="s">
        <v>36</v>
      </c>
    </row>
    <row r="161" spans="2:24" x14ac:dyDescent="0.25">
      <c r="B161" s="13" t="s">
        <v>38</v>
      </c>
      <c r="C161" s="13" t="s">
        <v>34</v>
      </c>
      <c r="D161" s="12" t="s">
        <v>47</v>
      </c>
      <c r="E161" s="25">
        <v>30</v>
      </c>
      <c r="F161" s="13" t="s">
        <v>40</v>
      </c>
      <c r="G161" s="13">
        <v>9</v>
      </c>
      <c r="H161" s="13"/>
      <c r="I161" s="13">
        <v>100</v>
      </c>
      <c r="J161" s="14">
        <v>80</v>
      </c>
      <c r="K161" s="14" t="s">
        <v>35</v>
      </c>
      <c r="L161" s="14" t="s">
        <v>35</v>
      </c>
      <c r="M161" s="43">
        <v>100.44</v>
      </c>
      <c r="N161" s="16">
        <v>0.65</v>
      </c>
      <c r="O161" s="45">
        <f t="shared" si="28"/>
        <v>65.286000000000001</v>
      </c>
      <c r="P161" s="51">
        <v>522400</v>
      </c>
      <c r="Q161" s="51">
        <v>34014.04</v>
      </c>
      <c r="R161" s="50">
        <v>130600</v>
      </c>
      <c r="S161" s="50">
        <v>870.67</v>
      </c>
      <c r="T161" s="50">
        <f t="shared" si="25"/>
        <v>653000</v>
      </c>
      <c r="U161" s="50">
        <f t="shared" si="26"/>
        <v>34884.71</v>
      </c>
      <c r="V161" s="81">
        <f t="shared" si="23"/>
        <v>6.5111102603369067E-2</v>
      </c>
      <c r="W161" s="81">
        <f t="shared" si="24"/>
        <v>1.6666730474732005E-3</v>
      </c>
      <c r="X161" s="88" t="s">
        <v>36</v>
      </c>
    </row>
    <row r="162" spans="2:24" x14ac:dyDescent="0.25">
      <c r="B162" s="13" t="s">
        <v>38</v>
      </c>
      <c r="C162" s="13" t="s">
        <v>34</v>
      </c>
      <c r="D162" s="12" t="s">
        <v>47</v>
      </c>
      <c r="E162" s="25">
        <v>30</v>
      </c>
      <c r="F162" s="13" t="s">
        <v>40</v>
      </c>
      <c r="G162" s="13">
        <v>9</v>
      </c>
      <c r="H162" s="13"/>
      <c r="I162" s="3">
        <v>100</v>
      </c>
      <c r="J162" s="4">
        <v>70</v>
      </c>
      <c r="K162" s="14" t="s">
        <v>35</v>
      </c>
      <c r="L162" s="14" t="s">
        <v>35</v>
      </c>
      <c r="M162" s="8">
        <v>100.44</v>
      </c>
      <c r="N162" s="6">
        <v>0.7</v>
      </c>
      <c r="O162" s="44">
        <f t="shared" si="28"/>
        <v>70.307999999999993</v>
      </c>
      <c r="P162" s="50">
        <v>492240</v>
      </c>
      <c r="Q162" s="50">
        <v>45723.63</v>
      </c>
      <c r="R162" s="50">
        <v>123060</v>
      </c>
      <c r="S162" s="50">
        <v>820.4</v>
      </c>
      <c r="T162" s="50">
        <f t="shared" si="25"/>
        <v>615300</v>
      </c>
      <c r="U162" s="50">
        <f t="shared" si="26"/>
        <v>46544.03</v>
      </c>
      <c r="V162" s="81">
        <f t="shared" si="23"/>
        <v>9.2888895660653337E-2</v>
      </c>
      <c r="W162" s="81">
        <f t="shared" si="24"/>
        <v>1.6666666666666666E-3</v>
      </c>
      <c r="X162" s="88" t="s">
        <v>36</v>
      </c>
    </row>
    <row r="163" spans="2:24" x14ac:dyDescent="0.25">
      <c r="B163" s="13" t="s">
        <v>38</v>
      </c>
      <c r="C163" s="13" t="s">
        <v>34</v>
      </c>
      <c r="D163" s="12" t="s">
        <v>47</v>
      </c>
      <c r="E163" s="25">
        <v>30</v>
      </c>
      <c r="F163" s="13" t="s">
        <v>40</v>
      </c>
      <c r="G163" s="13">
        <v>9</v>
      </c>
      <c r="H163" s="13"/>
      <c r="I163" s="3">
        <v>100</v>
      </c>
      <c r="J163" s="4">
        <v>80</v>
      </c>
      <c r="K163" s="14" t="s">
        <v>35</v>
      </c>
      <c r="L163" s="14" t="s">
        <v>35</v>
      </c>
      <c r="M163" s="8">
        <v>100.44</v>
      </c>
      <c r="N163" s="6">
        <v>0.7</v>
      </c>
      <c r="O163" s="44">
        <f t="shared" si="28"/>
        <v>70.307999999999993</v>
      </c>
      <c r="P163" s="50">
        <v>562560</v>
      </c>
      <c r="Q163" s="50">
        <v>52255.58</v>
      </c>
      <c r="R163" s="50">
        <v>140640</v>
      </c>
      <c r="S163" s="50">
        <v>937.6</v>
      </c>
      <c r="T163" s="50">
        <f t="shared" si="25"/>
        <v>703200</v>
      </c>
      <c r="U163" s="50">
        <f t="shared" si="26"/>
        <v>53193.18</v>
      </c>
      <c r="V163" s="81">
        <f t="shared" si="23"/>
        <v>9.2888900739476685E-2</v>
      </c>
      <c r="W163" s="81">
        <f t="shared" si="24"/>
        <v>1.6666666666666668E-3</v>
      </c>
      <c r="X163" s="88" t="s">
        <v>36</v>
      </c>
    </row>
    <row r="164" spans="2:24" x14ac:dyDescent="0.25">
      <c r="B164" s="13" t="s">
        <v>38</v>
      </c>
      <c r="C164" s="13" t="s">
        <v>34</v>
      </c>
      <c r="D164" s="12" t="s">
        <v>48</v>
      </c>
      <c r="E164" s="25">
        <v>34</v>
      </c>
      <c r="F164" s="13" t="s">
        <v>40</v>
      </c>
      <c r="G164" s="13">
        <v>9</v>
      </c>
      <c r="H164" s="13"/>
      <c r="I164" s="13">
        <v>100</v>
      </c>
      <c r="J164" s="14">
        <v>70</v>
      </c>
      <c r="K164" s="14" t="s">
        <v>35</v>
      </c>
      <c r="L164" s="14" t="s">
        <v>35</v>
      </c>
      <c r="M164" s="43">
        <v>91.68</v>
      </c>
      <c r="N164" s="16">
        <v>0.65</v>
      </c>
      <c r="O164" s="45">
        <f t="shared" si="28"/>
        <v>59.592000000000006</v>
      </c>
      <c r="P164" s="51">
        <v>417200</v>
      </c>
      <c r="Q164" s="51">
        <v>38428.75</v>
      </c>
      <c r="R164" s="51">
        <v>104300</v>
      </c>
      <c r="S164" s="51">
        <v>695.34</v>
      </c>
      <c r="T164" s="50">
        <f t="shared" si="25"/>
        <v>521500</v>
      </c>
      <c r="U164" s="50">
        <f t="shared" si="26"/>
        <v>39124.089999999997</v>
      </c>
      <c r="V164" s="81">
        <f t="shared" si="23"/>
        <v>9.2111097794822627E-2</v>
      </c>
      <c r="W164" s="81">
        <f t="shared" si="24"/>
        <v>1.6666826462128476E-3</v>
      </c>
      <c r="X164" s="88" t="s">
        <v>36</v>
      </c>
    </row>
    <row r="165" spans="2:24" x14ac:dyDescent="0.25">
      <c r="B165" s="13" t="s">
        <v>38</v>
      </c>
      <c r="C165" s="13" t="s">
        <v>34</v>
      </c>
      <c r="D165" s="12" t="s">
        <v>48</v>
      </c>
      <c r="E165" s="25">
        <v>34</v>
      </c>
      <c r="F165" s="13" t="s">
        <v>40</v>
      </c>
      <c r="G165" s="13">
        <v>9</v>
      </c>
      <c r="H165" s="13"/>
      <c r="I165" s="13">
        <v>100</v>
      </c>
      <c r="J165" s="14">
        <v>80</v>
      </c>
      <c r="K165" s="14" t="s">
        <v>35</v>
      </c>
      <c r="L165" s="14" t="s">
        <v>35</v>
      </c>
      <c r="M165" s="43">
        <v>91.68</v>
      </c>
      <c r="N165" s="16">
        <v>0.65</v>
      </c>
      <c r="O165" s="45">
        <f t="shared" si="28"/>
        <v>59.592000000000006</v>
      </c>
      <c r="P165" s="51">
        <v>476800</v>
      </c>
      <c r="Q165" s="51">
        <v>43918.57</v>
      </c>
      <c r="R165" s="50">
        <v>119200</v>
      </c>
      <c r="S165" s="50">
        <v>794.67</v>
      </c>
      <c r="T165" s="50">
        <f t="shared" si="25"/>
        <v>596000</v>
      </c>
      <c r="U165" s="50">
        <f t="shared" si="26"/>
        <v>44713.24</v>
      </c>
      <c r="V165" s="81">
        <f t="shared" si="23"/>
        <v>9.2111094798657714E-2</v>
      </c>
      <c r="W165" s="81">
        <f t="shared" si="24"/>
        <v>1.6666736577181207E-3</v>
      </c>
      <c r="X165" s="88" t="s">
        <v>36</v>
      </c>
    </row>
    <row r="166" spans="2:24" x14ac:dyDescent="0.25">
      <c r="B166" s="13" t="s">
        <v>38</v>
      </c>
      <c r="C166" s="13" t="s">
        <v>34</v>
      </c>
      <c r="D166" s="12" t="s">
        <v>48</v>
      </c>
      <c r="E166" s="25">
        <v>34</v>
      </c>
      <c r="F166" s="13" t="s">
        <v>40</v>
      </c>
      <c r="G166" s="13">
        <v>9</v>
      </c>
      <c r="H166" s="13"/>
      <c r="I166" s="3">
        <v>100</v>
      </c>
      <c r="J166" s="4">
        <v>70</v>
      </c>
      <c r="K166" s="14" t="s">
        <v>35</v>
      </c>
      <c r="L166" s="14" t="s">
        <v>35</v>
      </c>
      <c r="M166" s="8">
        <v>0</v>
      </c>
      <c r="N166" s="6">
        <v>0.7</v>
      </c>
      <c r="O166" s="44">
        <f t="shared" si="28"/>
        <v>0</v>
      </c>
      <c r="P166" s="52">
        <v>0</v>
      </c>
      <c r="Q166" s="52">
        <v>0</v>
      </c>
      <c r="R166" s="52">
        <v>0</v>
      </c>
      <c r="S166" s="52">
        <v>0</v>
      </c>
      <c r="T166" s="50">
        <f t="shared" si="25"/>
        <v>0</v>
      </c>
      <c r="U166" s="50">
        <f t="shared" si="26"/>
        <v>0</v>
      </c>
      <c r="V166" s="81" t="e">
        <f t="shared" si="23"/>
        <v>#DIV/0!</v>
      </c>
      <c r="W166" s="81" t="e">
        <f t="shared" si="24"/>
        <v>#DIV/0!</v>
      </c>
      <c r="X166" s="88" t="s">
        <v>36</v>
      </c>
    </row>
    <row r="167" spans="2:24" x14ac:dyDescent="0.25">
      <c r="B167" s="13" t="s">
        <v>38</v>
      </c>
      <c r="C167" s="13" t="s">
        <v>34</v>
      </c>
      <c r="D167" s="12" t="s">
        <v>48</v>
      </c>
      <c r="E167" s="25">
        <v>34</v>
      </c>
      <c r="F167" s="13" t="s">
        <v>40</v>
      </c>
      <c r="G167" s="13">
        <v>9</v>
      </c>
      <c r="H167" s="13"/>
      <c r="I167" s="3">
        <v>100</v>
      </c>
      <c r="J167" s="4">
        <v>80</v>
      </c>
      <c r="K167" s="14" t="s">
        <v>35</v>
      </c>
      <c r="L167" s="14" t="s">
        <v>35</v>
      </c>
      <c r="M167" s="8">
        <v>0</v>
      </c>
      <c r="N167" s="6">
        <v>0.7</v>
      </c>
      <c r="O167" s="8">
        <v>0</v>
      </c>
      <c r="P167" s="52">
        <v>0</v>
      </c>
      <c r="Q167" s="52">
        <v>0</v>
      </c>
      <c r="R167" s="52">
        <v>0</v>
      </c>
      <c r="S167" s="52">
        <v>0</v>
      </c>
      <c r="T167" s="50">
        <f t="shared" si="25"/>
        <v>0</v>
      </c>
      <c r="U167" s="50">
        <f t="shared" si="26"/>
        <v>0</v>
      </c>
      <c r="V167" s="81" t="e">
        <f t="shared" si="23"/>
        <v>#DIV/0!</v>
      </c>
      <c r="W167" s="81" t="e">
        <f t="shared" si="24"/>
        <v>#DIV/0!</v>
      </c>
      <c r="X167" s="88" t="s">
        <v>36</v>
      </c>
    </row>
    <row r="168" spans="2:24" x14ac:dyDescent="0.25">
      <c r="B168" s="13" t="s">
        <v>38</v>
      </c>
      <c r="C168" s="13" t="s">
        <v>34</v>
      </c>
      <c r="D168" s="12" t="s">
        <v>49</v>
      </c>
      <c r="E168" s="25">
        <v>39</v>
      </c>
      <c r="F168" s="13" t="s">
        <v>40</v>
      </c>
      <c r="G168" s="13">
        <v>9</v>
      </c>
      <c r="H168" s="13"/>
      <c r="I168" s="3">
        <v>100</v>
      </c>
      <c r="J168" s="4">
        <v>70</v>
      </c>
      <c r="K168" s="14" t="s">
        <v>35</v>
      </c>
      <c r="L168" s="14" t="s">
        <v>35</v>
      </c>
      <c r="M168" s="8">
        <v>94.04</v>
      </c>
      <c r="N168" s="6">
        <v>0.65</v>
      </c>
      <c r="O168" s="44">
        <f t="shared" ref="O168:O174" si="29">M168*N168</f>
        <v>61.126000000000005</v>
      </c>
      <c r="P168" s="50">
        <v>427910</v>
      </c>
      <c r="Q168" s="50">
        <v>32711.32</v>
      </c>
      <c r="R168" s="50">
        <v>106977.5</v>
      </c>
      <c r="S168" s="50">
        <v>713.19</v>
      </c>
      <c r="T168" s="50">
        <f t="shared" si="25"/>
        <v>534887.5</v>
      </c>
      <c r="U168" s="50">
        <f t="shared" si="26"/>
        <v>33424.51</v>
      </c>
      <c r="V168" s="81">
        <f t="shared" si="23"/>
        <v>7.6444392512444198E-2</v>
      </c>
      <c r="W168" s="81">
        <f t="shared" si="24"/>
        <v>1.6666822462667384E-3</v>
      </c>
      <c r="X168" s="88" t="s">
        <v>36</v>
      </c>
    </row>
    <row r="169" spans="2:24" x14ac:dyDescent="0.25">
      <c r="B169" s="13" t="s">
        <v>38</v>
      </c>
      <c r="C169" s="13" t="s">
        <v>34</v>
      </c>
      <c r="D169" s="12" t="s">
        <v>49</v>
      </c>
      <c r="E169" s="25">
        <v>39</v>
      </c>
      <c r="F169" s="13" t="s">
        <v>40</v>
      </c>
      <c r="G169" s="13">
        <v>9</v>
      </c>
      <c r="H169" s="13"/>
      <c r="I169" s="13">
        <v>100</v>
      </c>
      <c r="J169" s="14">
        <v>80</v>
      </c>
      <c r="K169" s="14" t="s">
        <v>35</v>
      </c>
      <c r="L169" s="14" t="s">
        <v>35</v>
      </c>
      <c r="M169" s="43">
        <v>94.04</v>
      </c>
      <c r="N169" s="16">
        <v>0.65</v>
      </c>
      <c r="O169" s="45">
        <f t="shared" si="29"/>
        <v>61.126000000000005</v>
      </c>
      <c r="P169" s="51">
        <v>489040</v>
      </c>
      <c r="Q169" s="51">
        <v>37384.370000000003</v>
      </c>
      <c r="R169" s="50">
        <v>122260</v>
      </c>
      <c r="S169" s="50">
        <v>815.07</v>
      </c>
      <c r="T169" s="50">
        <f t="shared" si="25"/>
        <v>611300</v>
      </c>
      <c r="U169" s="50">
        <f t="shared" si="26"/>
        <v>38199.440000000002</v>
      </c>
      <c r="V169" s="81">
        <f t="shared" si="23"/>
        <v>7.6444401275969256E-2</v>
      </c>
      <c r="W169" s="81">
        <f t="shared" si="24"/>
        <v>1.6666734827416982E-3</v>
      </c>
      <c r="X169" s="88" t="s">
        <v>36</v>
      </c>
    </row>
    <row r="170" spans="2:24" x14ac:dyDescent="0.25">
      <c r="B170" s="13" t="s">
        <v>38</v>
      </c>
      <c r="C170" s="13" t="s">
        <v>34</v>
      </c>
      <c r="D170" s="12" t="s">
        <v>49</v>
      </c>
      <c r="E170" s="25">
        <v>39</v>
      </c>
      <c r="F170" s="13" t="s">
        <v>40</v>
      </c>
      <c r="G170" s="13">
        <v>9</v>
      </c>
      <c r="H170" s="13"/>
      <c r="I170" s="3">
        <v>100</v>
      </c>
      <c r="J170" s="4">
        <v>70</v>
      </c>
      <c r="K170" s="14" t="s">
        <v>35</v>
      </c>
      <c r="L170" s="14" t="s">
        <v>35</v>
      </c>
      <c r="M170" s="8">
        <v>94.04</v>
      </c>
      <c r="N170" s="6">
        <v>0.7</v>
      </c>
      <c r="O170" s="44">
        <f t="shared" si="29"/>
        <v>65.828000000000003</v>
      </c>
      <c r="P170" s="50">
        <v>460880</v>
      </c>
      <c r="Q170" s="50">
        <v>46497.68</v>
      </c>
      <c r="R170" s="50">
        <v>115220</v>
      </c>
      <c r="S170" s="50">
        <v>768.14</v>
      </c>
      <c r="T170" s="50">
        <f t="shared" si="25"/>
        <v>576100</v>
      </c>
      <c r="U170" s="50">
        <f t="shared" si="26"/>
        <v>47265.82</v>
      </c>
      <c r="V170" s="81">
        <f t="shared" si="23"/>
        <v>0.10088890817566394</v>
      </c>
      <c r="W170" s="81">
        <f t="shared" si="24"/>
        <v>1.6666811317479603E-3</v>
      </c>
      <c r="X170" s="88" t="s">
        <v>36</v>
      </c>
    </row>
    <row r="171" spans="2:24" x14ac:dyDescent="0.25">
      <c r="B171" s="13" t="s">
        <v>38</v>
      </c>
      <c r="C171" s="13" t="s">
        <v>34</v>
      </c>
      <c r="D171" s="12" t="s">
        <v>49</v>
      </c>
      <c r="E171" s="25">
        <v>39</v>
      </c>
      <c r="F171" s="13" t="s">
        <v>40</v>
      </c>
      <c r="G171" s="13">
        <v>9</v>
      </c>
      <c r="H171" s="13"/>
      <c r="I171" s="3">
        <v>100</v>
      </c>
      <c r="J171" s="4">
        <v>80</v>
      </c>
      <c r="K171" s="14" t="s">
        <v>35</v>
      </c>
      <c r="L171" s="14" t="s">
        <v>35</v>
      </c>
      <c r="M171" s="8">
        <v>94.04</v>
      </c>
      <c r="N171" s="6">
        <v>0.7</v>
      </c>
      <c r="O171" s="44">
        <f t="shared" si="29"/>
        <v>65.828000000000003</v>
      </c>
      <c r="P171" s="50">
        <v>526720</v>
      </c>
      <c r="Q171" s="50">
        <v>53140.2</v>
      </c>
      <c r="R171" s="50">
        <v>131680</v>
      </c>
      <c r="S171" s="50">
        <v>877.87</v>
      </c>
      <c r="T171" s="50">
        <f t="shared" si="25"/>
        <v>658400</v>
      </c>
      <c r="U171" s="50">
        <f t="shared" si="26"/>
        <v>54018.07</v>
      </c>
      <c r="V171" s="81">
        <f t="shared" si="23"/>
        <v>0.10088889732685297</v>
      </c>
      <c r="W171" s="81">
        <f t="shared" si="24"/>
        <v>1.6666729951397327E-3</v>
      </c>
      <c r="X171" s="88" t="s">
        <v>36</v>
      </c>
    </row>
    <row r="172" spans="2:24" x14ac:dyDescent="0.25">
      <c r="B172" s="13" t="s">
        <v>38</v>
      </c>
      <c r="C172" s="13" t="s">
        <v>34</v>
      </c>
      <c r="D172" s="12" t="s">
        <v>50</v>
      </c>
      <c r="E172" s="25">
        <v>57</v>
      </c>
      <c r="F172" s="13" t="s">
        <v>40</v>
      </c>
      <c r="G172" s="13">
        <v>9</v>
      </c>
      <c r="H172" s="13"/>
      <c r="I172" s="3">
        <v>100</v>
      </c>
      <c r="J172" s="4">
        <v>70</v>
      </c>
      <c r="K172" s="14" t="s">
        <v>35</v>
      </c>
      <c r="L172" s="14" t="s">
        <v>35</v>
      </c>
      <c r="M172" s="8">
        <v>67.91</v>
      </c>
      <c r="N172" s="6">
        <v>0.65</v>
      </c>
      <c r="O172" s="44">
        <f t="shared" si="29"/>
        <v>44.141500000000001</v>
      </c>
      <c r="P172" s="50">
        <v>309050</v>
      </c>
      <c r="Q172" s="50">
        <v>36708.28</v>
      </c>
      <c r="R172" s="50">
        <v>77262.5</v>
      </c>
      <c r="S172" s="50">
        <v>515.09</v>
      </c>
      <c r="T172" s="50">
        <f t="shared" si="25"/>
        <v>386312.5</v>
      </c>
      <c r="U172" s="50">
        <f t="shared" si="26"/>
        <v>37223.369999999995</v>
      </c>
      <c r="V172" s="81">
        <f t="shared" si="23"/>
        <v>0.11877780294450736</v>
      </c>
      <c r="W172" s="81">
        <f t="shared" si="24"/>
        <v>1.666688238149167E-3</v>
      </c>
      <c r="X172" s="88" t="s">
        <v>36</v>
      </c>
    </row>
    <row r="173" spans="2:24" x14ac:dyDescent="0.25">
      <c r="B173" s="13" t="s">
        <v>38</v>
      </c>
      <c r="C173" s="13" t="s">
        <v>34</v>
      </c>
      <c r="D173" s="12" t="s">
        <v>50</v>
      </c>
      <c r="E173" s="25">
        <v>57</v>
      </c>
      <c r="F173" s="13" t="s">
        <v>40</v>
      </c>
      <c r="G173" s="13">
        <v>9</v>
      </c>
      <c r="H173" s="13"/>
      <c r="I173" s="13">
        <v>100</v>
      </c>
      <c r="J173" s="14">
        <v>80</v>
      </c>
      <c r="K173" s="14" t="s">
        <v>35</v>
      </c>
      <c r="L173" s="14" t="s">
        <v>35</v>
      </c>
      <c r="M173" s="43">
        <v>67.91</v>
      </c>
      <c r="N173" s="16">
        <v>0.65</v>
      </c>
      <c r="O173" s="45">
        <f t="shared" si="29"/>
        <v>44.141500000000001</v>
      </c>
      <c r="P173" s="51">
        <v>353200</v>
      </c>
      <c r="Q173" s="51">
        <v>41952.32</v>
      </c>
      <c r="R173" s="50">
        <v>88300</v>
      </c>
      <c r="S173" s="50">
        <v>588.66999999999996</v>
      </c>
      <c r="T173" s="50">
        <f t="shared" si="25"/>
        <v>441500</v>
      </c>
      <c r="U173" s="50">
        <f t="shared" si="26"/>
        <v>42540.99</v>
      </c>
      <c r="V173" s="81">
        <f t="shared" si="23"/>
        <v>0.11877780294450736</v>
      </c>
      <c r="W173" s="81">
        <f t="shared" si="24"/>
        <v>1.6666761041902603E-3</v>
      </c>
      <c r="X173" s="88" t="s">
        <v>36</v>
      </c>
    </row>
    <row r="174" spans="2:24" x14ac:dyDescent="0.25">
      <c r="B174" s="13" t="s">
        <v>38</v>
      </c>
      <c r="C174" s="13" t="s">
        <v>34</v>
      </c>
      <c r="D174" s="12" t="s">
        <v>50</v>
      </c>
      <c r="E174" s="25">
        <v>57</v>
      </c>
      <c r="F174" s="13" t="s">
        <v>40</v>
      </c>
      <c r="G174" s="13">
        <v>9</v>
      </c>
      <c r="H174" s="13"/>
      <c r="I174" s="3">
        <v>100</v>
      </c>
      <c r="J174" s="4">
        <v>70</v>
      </c>
      <c r="K174" s="14" t="s">
        <v>35</v>
      </c>
      <c r="L174" s="14" t="s">
        <v>35</v>
      </c>
      <c r="M174" s="8">
        <v>0</v>
      </c>
      <c r="N174" s="6">
        <v>0.7</v>
      </c>
      <c r="O174" s="44">
        <f t="shared" si="29"/>
        <v>0</v>
      </c>
      <c r="P174" s="52">
        <v>0</v>
      </c>
      <c r="Q174" s="52">
        <v>0</v>
      </c>
      <c r="R174" s="52">
        <v>0</v>
      </c>
      <c r="S174" s="52">
        <v>0</v>
      </c>
      <c r="T174" s="50">
        <f t="shared" si="25"/>
        <v>0</v>
      </c>
      <c r="U174" s="50">
        <f t="shared" si="26"/>
        <v>0</v>
      </c>
      <c r="V174" s="81" t="e">
        <f t="shared" si="23"/>
        <v>#DIV/0!</v>
      </c>
      <c r="W174" s="81" t="e">
        <f t="shared" si="24"/>
        <v>#DIV/0!</v>
      </c>
      <c r="X174" s="88" t="s">
        <v>36</v>
      </c>
    </row>
    <row r="175" spans="2:24" x14ac:dyDescent="0.25">
      <c r="B175" s="13" t="s">
        <v>38</v>
      </c>
      <c r="C175" s="13" t="s">
        <v>34</v>
      </c>
      <c r="D175" s="12" t="s">
        <v>50</v>
      </c>
      <c r="E175" s="25">
        <v>57</v>
      </c>
      <c r="F175" s="13" t="s">
        <v>40</v>
      </c>
      <c r="G175" s="13">
        <v>9</v>
      </c>
      <c r="H175" s="13"/>
      <c r="I175" s="3">
        <v>100</v>
      </c>
      <c r="J175" s="4">
        <v>80</v>
      </c>
      <c r="K175" s="14" t="s">
        <v>35</v>
      </c>
      <c r="L175" s="14" t="s">
        <v>35</v>
      </c>
      <c r="M175" s="8">
        <v>0</v>
      </c>
      <c r="N175" s="6">
        <v>0.7</v>
      </c>
      <c r="O175" s="44">
        <v>0</v>
      </c>
      <c r="P175" s="52">
        <v>0</v>
      </c>
      <c r="Q175" s="52">
        <v>0</v>
      </c>
      <c r="R175" s="52">
        <v>0</v>
      </c>
      <c r="S175" s="52">
        <v>0</v>
      </c>
      <c r="T175" s="50">
        <f t="shared" si="25"/>
        <v>0</v>
      </c>
      <c r="U175" s="50">
        <f t="shared" si="26"/>
        <v>0</v>
      </c>
      <c r="V175" s="81" t="e">
        <f t="shared" si="23"/>
        <v>#DIV/0!</v>
      </c>
      <c r="W175" s="81" t="e">
        <f t="shared" si="24"/>
        <v>#DIV/0!</v>
      </c>
      <c r="X175" s="88" t="s">
        <v>36</v>
      </c>
    </row>
    <row r="176" spans="2:24" x14ac:dyDescent="0.25">
      <c r="B176" s="13" t="s">
        <v>38</v>
      </c>
      <c r="C176" s="13" t="s">
        <v>34</v>
      </c>
      <c r="D176" s="12" t="s">
        <v>51</v>
      </c>
      <c r="E176" s="25">
        <v>65</v>
      </c>
      <c r="F176" s="13" t="s">
        <v>40</v>
      </c>
      <c r="G176" s="13">
        <v>9</v>
      </c>
      <c r="H176" s="13"/>
      <c r="I176" s="13">
        <v>100</v>
      </c>
      <c r="J176" s="14">
        <v>70</v>
      </c>
      <c r="K176" s="14" t="s">
        <v>35</v>
      </c>
      <c r="L176" s="14" t="s">
        <v>35</v>
      </c>
      <c r="M176" s="43">
        <v>103.47</v>
      </c>
      <c r="N176" s="16">
        <v>0.65</v>
      </c>
      <c r="O176" s="45">
        <f t="shared" ref="O176:O207" si="30">M176*N176</f>
        <v>67.255499999999998</v>
      </c>
      <c r="P176" s="51">
        <v>470820</v>
      </c>
      <c r="Q176" s="51">
        <v>30655.61</v>
      </c>
      <c r="R176" s="51">
        <v>117705</v>
      </c>
      <c r="S176" s="51">
        <v>784.7</v>
      </c>
      <c r="T176" s="50">
        <f t="shared" si="25"/>
        <v>588525</v>
      </c>
      <c r="U176" s="50">
        <f t="shared" si="26"/>
        <v>31440.31</v>
      </c>
      <c r="V176" s="81">
        <f t="shared" si="23"/>
        <v>6.5111104031264605E-2</v>
      </c>
      <c r="W176" s="81">
        <f t="shared" si="24"/>
        <v>1.6666666666666668E-3</v>
      </c>
      <c r="X176" s="88" t="s">
        <v>36</v>
      </c>
    </row>
    <row r="177" spans="2:24" x14ac:dyDescent="0.25">
      <c r="B177" s="13" t="s">
        <v>38</v>
      </c>
      <c r="C177" s="13" t="s">
        <v>34</v>
      </c>
      <c r="D177" s="12" t="s">
        <v>51</v>
      </c>
      <c r="E177" s="25">
        <v>65</v>
      </c>
      <c r="F177" s="13" t="s">
        <v>40</v>
      </c>
      <c r="G177" s="13">
        <v>9</v>
      </c>
      <c r="H177" s="13"/>
      <c r="I177" s="13">
        <v>100</v>
      </c>
      <c r="J177" s="14">
        <v>80</v>
      </c>
      <c r="K177" s="14" t="s">
        <v>35</v>
      </c>
      <c r="L177" s="14" t="s">
        <v>35</v>
      </c>
      <c r="M177" s="43">
        <v>103.47</v>
      </c>
      <c r="N177" s="16">
        <v>0.65</v>
      </c>
      <c r="O177" s="45">
        <f t="shared" si="30"/>
        <v>67.255499999999998</v>
      </c>
      <c r="P177" s="51">
        <v>538080</v>
      </c>
      <c r="Q177" s="51">
        <v>35034.980000000003</v>
      </c>
      <c r="R177" s="50">
        <v>134520</v>
      </c>
      <c r="S177" s="50">
        <v>896.8</v>
      </c>
      <c r="T177" s="50">
        <f t="shared" si="25"/>
        <v>672600</v>
      </c>
      <c r="U177" s="50">
        <f t="shared" si="26"/>
        <v>35931.780000000006</v>
      </c>
      <c r="V177" s="81">
        <f t="shared" si="23"/>
        <v>6.5111098721379726E-2</v>
      </c>
      <c r="W177" s="81">
        <f t="shared" si="24"/>
        <v>1.6666666666666666E-3</v>
      </c>
      <c r="X177" s="88" t="s">
        <v>36</v>
      </c>
    </row>
    <row r="178" spans="2:24" x14ac:dyDescent="0.25">
      <c r="B178" s="13" t="s">
        <v>38</v>
      </c>
      <c r="C178" s="13" t="s">
        <v>34</v>
      </c>
      <c r="D178" s="12" t="s">
        <v>51</v>
      </c>
      <c r="E178" s="25">
        <v>65</v>
      </c>
      <c r="F178" s="13" t="s">
        <v>40</v>
      </c>
      <c r="G178" s="13">
        <v>9</v>
      </c>
      <c r="H178" s="13"/>
      <c r="I178" s="3">
        <v>100</v>
      </c>
      <c r="J178" s="4">
        <v>70</v>
      </c>
      <c r="K178" s="14" t="s">
        <v>35</v>
      </c>
      <c r="L178" s="14" t="s">
        <v>35</v>
      </c>
      <c r="M178" s="8">
        <v>103.47</v>
      </c>
      <c r="N178" s="6">
        <v>0.7</v>
      </c>
      <c r="O178" s="44">
        <f t="shared" si="30"/>
        <v>72.428999999999988</v>
      </c>
      <c r="P178" s="50">
        <v>507080</v>
      </c>
      <c r="Q178" s="50">
        <v>47102.1</v>
      </c>
      <c r="R178" s="50">
        <v>126770</v>
      </c>
      <c r="S178" s="50">
        <v>845.14</v>
      </c>
      <c r="T178" s="50">
        <f t="shared" si="25"/>
        <v>633850</v>
      </c>
      <c r="U178" s="50">
        <f t="shared" si="26"/>
        <v>47947.24</v>
      </c>
      <c r="V178" s="81">
        <f t="shared" si="23"/>
        <v>9.2888893271278694E-2</v>
      </c>
      <c r="W178" s="81">
        <f t="shared" si="24"/>
        <v>1.6666798138360811E-3</v>
      </c>
      <c r="X178" s="88" t="s">
        <v>36</v>
      </c>
    </row>
    <row r="179" spans="2:24" x14ac:dyDescent="0.25">
      <c r="B179" s="13" t="s">
        <v>38</v>
      </c>
      <c r="C179" s="13" t="s">
        <v>34</v>
      </c>
      <c r="D179" s="12" t="s">
        <v>51</v>
      </c>
      <c r="E179" s="25">
        <v>65</v>
      </c>
      <c r="F179" s="13" t="s">
        <v>40</v>
      </c>
      <c r="G179" s="13">
        <v>9</v>
      </c>
      <c r="H179" s="13"/>
      <c r="I179" s="3">
        <v>100</v>
      </c>
      <c r="J179" s="4">
        <v>80</v>
      </c>
      <c r="K179" s="14" t="s">
        <v>35</v>
      </c>
      <c r="L179" s="14" t="s">
        <v>35</v>
      </c>
      <c r="M179" s="8">
        <v>103.47</v>
      </c>
      <c r="N179" s="6">
        <v>0.7</v>
      </c>
      <c r="O179" s="44">
        <f t="shared" si="30"/>
        <v>72.428999999999988</v>
      </c>
      <c r="P179" s="50">
        <v>579520</v>
      </c>
      <c r="Q179" s="50">
        <v>53830.98</v>
      </c>
      <c r="R179" s="50">
        <v>144880</v>
      </c>
      <c r="S179" s="50">
        <v>965.87</v>
      </c>
      <c r="T179" s="50">
        <f t="shared" si="25"/>
        <v>724400</v>
      </c>
      <c r="U179" s="50">
        <f t="shared" si="26"/>
        <v>54796.850000000006</v>
      </c>
      <c r="V179" s="81">
        <f t="shared" si="23"/>
        <v>9.2888908061844286E-2</v>
      </c>
      <c r="W179" s="81">
        <f t="shared" si="24"/>
        <v>1.6666724185532855E-3</v>
      </c>
      <c r="X179" s="88" t="s">
        <v>36</v>
      </c>
    </row>
    <row r="180" spans="2:24" x14ac:dyDescent="0.25">
      <c r="B180" s="13" t="s">
        <v>38</v>
      </c>
      <c r="C180" s="13" t="s">
        <v>34</v>
      </c>
      <c r="D180" s="12" t="s">
        <v>52</v>
      </c>
      <c r="E180" s="25">
        <v>67</v>
      </c>
      <c r="F180" s="13" t="s">
        <v>40</v>
      </c>
      <c r="G180" s="13">
        <v>9</v>
      </c>
      <c r="H180" s="13"/>
      <c r="I180" s="3">
        <v>100</v>
      </c>
      <c r="J180" s="4">
        <v>70</v>
      </c>
      <c r="K180" s="14" t="s">
        <v>35</v>
      </c>
      <c r="L180" s="14" t="s">
        <v>35</v>
      </c>
      <c r="M180" s="8">
        <v>84.41</v>
      </c>
      <c r="N180" s="6">
        <v>0.65</v>
      </c>
      <c r="O180" s="44">
        <f t="shared" si="30"/>
        <v>54.866500000000002</v>
      </c>
      <c r="P180" s="50">
        <v>384090</v>
      </c>
      <c r="Q180" s="50">
        <v>60856.91</v>
      </c>
      <c r="R180" s="50">
        <v>96022.5</v>
      </c>
      <c r="S180" s="50">
        <v>640.15</v>
      </c>
      <c r="T180" s="50">
        <f t="shared" si="25"/>
        <v>480112.5</v>
      </c>
      <c r="U180" s="50">
        <f t="shared" si="26"/>
        <v>61497.060000000005</v>
      </c>
      <c r="V180" s="81">
        <f t="shared" si="23"/>
        <v>0.15844440105183683</v>
      </c>
      <c r="W180" s="81">
        <f t="shared" si="24"/>
        <v>1.6666666666666666E-3</v>
      </c>
      <c r="X180" s="88" t="s">
        <v>36</v>
      </c>
    </row>
    <row r="181" spans="2:24" x14ac:dyDescent="0.25">
      <c r="B181" s="13" t="s">
        <v>38</v>
      </c>
      <c r="C181" s="13" t="s">
        <v>34</v>
      </c>
      <c r="D181" s="12" t="s">
        <v>52</v>
      </c>
      <c r="E181" s="25">
        <v>67</v>
      </c>
      <c r="F181" s="13" t="s">
        <v>40</v>
      </c>
      <c r="G181" s="13">
        <v>9</v>
      </c>
      <c r="H181" s="13"/>
      <c r="I181" s="13">
        <v>100</v>
      </c>
      <c r="J181" s="14">
        <v>80</v>
      </c>
      <c r="K181" s="14" t="s">
        <v>35</v>
      </c>
      <c r="L181" s="14" t="s">
        <v>35</v>
      </c>
      <c r="M181" s="43">
        <v>84.41</v>
      </c>
      <c r="N181" s="16">
        <v>0.65</v>
      </c>
      <c r="O181" s="45">
        <f t="shared" si="30"/>
        <v>54.866500000000002</v>
      </c>
      <c r="P181" s="51">
        <v>438960</v>
      </c>
      <c r="Q181" s="51">
        <v>69550.75</v>
      </c>
      <c r="R181" s="50">
        <v>109740</v>
      </c>
      <c r="S181" s="50">
        <v>731.6</v>
      </c>
      <c r="T181" s="50">
        <f t="shared" si="25"/>
        <v>548700</v>
      </c>
      <c r="U181" s="50">
        <f t="shared" si="26"/>
        <v>70282.350000000006</v>
      </c>
      <c r="V181" s="81">
        <f t="shared" si="23"/>
        <v>0.1584443912885001</v>
      </c>
      <c r="W181" s="81">
        <f t="shared" si="24"/>
        <v>1.6666666666666668E-3</v>
      </c>
      <c r="X181" s="88" t="s">
        <v>36</v>
      </c>
    </row>
    <row r="182" spans="2:24" x14ac:dyDescent="0.25">
      <c r="B182" s="13" t="s">
        <v>38</v>
      </c>
      <c r="C182" s="13" t="s">
        <v>34</v>
      </c>
      <c r="D182" s="12" t="s">
        <v>52</v>
      </c>
      <c r="E182" s="25">
        <v>67</v>
      </c>
      <c r="F182" s="13" t="s">
        <v>40</v>
      </c>
      <c r="G182" s="13">
        <v>9</v>
      </c>
      <c r="H182" s="13"/>
      <c r="I182" s="3">
        <v>100</v>
      </c>
      <c r="J182" s="4">
        <v>70</v>
      </c>
      <c r="K182" s="14" t="s">
        <v>35</v>
      </c>
      <c r="L182" s="14" t="s">
        <v>35</v>
      </c>
      <c r="M182" s="8">
        <v>84.41</v>
      </c>
      <c r="N182" s="6">
        <v>0.7</v>
      </c>
      <c r="O182" s="44">
        <f t="shared" si="30"/>
        <v>59.086999999999996</v>
      </c>
      <c r="P182" s="50">
        <v>413700</v>
      </c>
      <c r="Q182" s="50">
        <v>74833.740000000005</v>
      </c>
      <c r="R182" s="50">
        <v>103425</v>
      </c>
      <c r="S182" s="50">
        <v>689.5</v>
      </c>
      <c r="T182" s="50">
        <f t="shared" si="25"/>
        <v>517125</v>
      </c>
      <c r="U182" s="50">
        <f t="shared" si="26"/>
        <v>75523.240000000005</v>
      </c>
      <c r="V182" s="81">
        <f t="shared" si="23"/>
        <v>0.18088890500362584</v>
      </c>
      <c r="W182" s="81">
        <f t="shared" si="24"/>
        <v>1.6666666666666668E-3</v>
      </c>
      <c r="X182" s="88" t="s">
        <v>36</v>
      </c>
    </row>
    <row r="183" spans="2:24" x14ac:dyDescent="0.25">
      <c r="B183" s="13" t="s">
        <v>38</v>
      </c>
      <c r="C183" s="13" t="s">
        <v>34</v>
      </c>
      <c r="D183" s="12" t="s">
        <v>52</v>
      </c>
      <c r="E183" s="25">
        <v>67</v>
      </c>
      <c r="F183" s="13" t="s">
        <v>40</v>
      </c>
      <c r="G183" s="13">
        <v>9</v>
      </c>
      <c r="H183" s="13"/>
      <c r="I183" s="3">
        <v>100</v>
      </c>
      <c r="J183" s="4">
        <v>80</v>
      </c>
      <c r="K183" s="14" t="s">
        <v>35</v>
      </c>
      <c r="L183" s="14" t="s">
        <v>35</v>
      </c>
      <c r="M183" s="8">
        <v>84.41</v>
      </c>
      <c r="N183" s="6">
        <v>0.7</v>
      </c>
      <c r="O183" s="44">
        <f t="shared" si="30"/>
        <v>59.086999999999996</v>
      </c>
      <c r="P183" s="50">
        <v>472800</v>
      </c>
      <c r="Q183" s="50">
        <v>85524.27</v>
      </c>
      <c r="R183" s="50">
        <v>118200</v>
      </c>
      <c r="S183" s="50">
        <v>788</v>
      </c>
      <c r="T183" s="50">
        <f t="shared" si="25"/>
        <v>591000</v>
      </c>
      <c r="U183" s="50">
        <f t="shared" si="26"/>
        <v>86312.27</v>
      </c>
      <c r="V183" s="81">
        <f t="shared" si="23"/>
        <v>0.1808888959390863</v>
      </c>
      <c r="W183" s="81">
        <f t="shared" si="24"/>
        <v>1.6666666666666668E-3</v>
      </c>
      <c r="X183" s="88" t="s">
        <v>36</v>
      </c>
    </row>
    <row r="184" spans="2:24" x14ac:dyDescent="0.25">
      <c r="B184" s="13" t="s">
        <v>38</v>
      </c>
      <c r="C184" s="13" t="s">
        <v>34</v>
      </c>
      <c r="D184" s="12" t="s">
        <v>53</v>
      </c>
      <c r="E184" s="25">
        <v>540</v>
      </c>
      <c r="F184" s="13" t="s">
        <v>40</v>
      </c>
      <c r="G184" s="13">
        <v>9</v>
      </c>
      <c r="H184" s="13"/>
      <c r="I184" s="3">
        <v>100</v>
      </c>
      <c r="J184" s="4">
        <v>70</v>
      </c>
      <c r="K184" s="14" t="s">
        <v>35</v>
      </c>
      <c r="L184" s="14" t="s">
        <v>35</v>
      </c>
      <c r="M184" s="8">
        <v>0</v>
      </c>
      <c r="N184" s="6">
        <v>0.65</v>
      </c>
      <c r="O184" s="44">
        <f t="shared" si="30"/>
        <v>0</v>
      </c>
      <c r="P184" s="52">
        <v>0</v>
      </c>
      <c r="Q184" s="52">
        <v>0</v>
      </c>
      <c r="R184" s="52">
        <v>0</v>
      </c>
      <c r="S184" s="52">
        <v>0</v>
      </c>
      <c r="T184" s="50">
        <f t="shared" si="25"/>
        <v>0</v>
      </c>
      <c r="U184" s="50">
        <f t="shared" si="26"/>
        <v>0</v>
      </c>
      <c r="V184" s="81" t="e">
        <f t="shared" si="23"/>
        <v>#DIV/0!</v>
      </c>
      <c r="W184" s="81" t="e">
        <f t="shared" si="24"/>
        <v>#DIV/0!</v>
      </c>
      <c r="X184" s="88" t="s">
        <v>36</v>
      </c>
    </row>
    <row r="185" spans="2:24" x14ac:dyDescent="0.25">
      <c r="B185" s="13" t="s">
        <v>38</v>
      </c>
      <c r="C185" s="13" t="s">
        <v>34</v>
      </c>
      <c r="D185" s="12" t="s">
        <v>53</v>
      </c>
      <c r="E185" s="25">
        <v>540</v>
      </c>
      <c r="F185" s="13" t="s">
        <v>40</v>
      </c>
      <c r="G185" s="13">
        <v>9</v>
      </c>
      <c r="H185" s="13"/>
      <c r="I185" s="13">
        <v>100</v>
      </c>
      <c r="J185" s="14">
        <v>80</v>
      </c>
      <c r="K185" s="14" t="s">
        <v>35</v>
      </c>
      <c r="L185" s="14" t="s">
        <v>35</v>
      </c>
      <c r="M185" s="8">
        <v>0</v>
      </c>
      <c r="N185" s="16">
        <v>0.65</v>
      </c>
      <c r="O185" s="45">
        <f t="shared" si="30"/>
        <v>0</v>
      </c>
      <c r="P185" s="52">
        <v>0</v>
      </c>
      <c r="Q185" s="52">
        <v>0</v>
      </c>
      <c r="R185" s="52">
        <v>0</v>
      </c>
      <c r="S185" s="52">
        <v>0</v>
      </c>
      <c r="T185" s="50">
        <f t="shared" si="25"/>
        <v>0</v>
      </c>
      <c r="U185" s="50">
        <f t="shared" si="26"/>
        <v>0</v>
      </c>
      <c r="V185" s="81" t="e">
        <f t="shared" si="23"/>
        <v>#DIV/0!</v>
      </c>
      <c r="W185" s="81" t="e">
        <f t="shared" si="24"/>
        <v>#DIV/0!</v>
      </c>
      <c r="X185" s="88" t="s">
        <v>36</v>
      </c>
    </row>
    <row r="186" spans="2:24" x14ac:dyDescent="0.25">
      <c r="B186" s="13" t="s">
        <v>38</v>
      </c>
      <c r="C186" s="13" t="s">
        <v>34</v>
      </c>
      <c r="D186" s="12" t="s">
        <v>53</v>
      </c>
      <c r="E186" s="25">
        <v>540</v>
      </c>
      <c r="F186" s="13" t="s">
        <v>40</v>
      </c>
      <c r="G186" s="13">
        <v>9</v>
      </c>
      <c r="H186" s="13"/>
      <c r="I186" s="3">
        <v>100</v>
      </c>
      <c r="J186" s="4">
        <v>70</v>
      </c>
      <c r="K186" s="14" t="s">
        <v>35</v>
      </c>
      <c r="L186" s="14" t="s">
        <v>35</v>
      </c>
      <c r="M186" s="8">
        <v>0</v>
      </c>
      <c r="N186" s="6">
        <v>0.7</v>
      </c>
      <c r="O186" s="44">
        <f t="shared" si="30"/>
        <v>0</v>
      </c>
      <c r="P186" s="52">
        <v>0</v>
      </c>
      <c r="Q186" s="52">
        <v>0</v>
      </c>
      <c r="R186" s="52">
        <v>0</v>
      </c>
      <c r="S186" s="52">
        <v>0</v>
      </c>
      <c r="T186" s="50">
        <f t="shared" si="25"/>
        <v>0</v>
      </c>
      <c r="U186" s="50">
        <f t="shared" si="26"/>
        <v>0</v>
      </c>
      <c r="V186" s="81" t="e">
        <f t="shared" si="23"/>
        <v>#DIV/0!</v>
      </c>
      <c r="W186" s="81" t="e">
        <f t="shared" si="24"/>
        <v>#DIV/0!</v>
      </c>
      <c r="X186" s="88" t="s">
        <v>36</v>
      </c>
    </row>
    <row r="187" spans="2:24" x14ac:dyDescent="0.25">
      <c r="B187" s="13" t="s">
        <v>38</v>
      </c>
      <c r="C187" s="13" t="s">
        <v>34</v>
      </c>
      <c r="D187" s="12" t="s">
        <v>53</v>
      </c>
      <c r="E187" s="25">
        <v>540</v>
      </c>
      <c r="F187" s="13" t="s">
        <v>40</v>
      </c>
      <c r="G187" s="13">
        <v>9</v>
      </c>
      <c r="H187" s="13"/>
      <c r="I187" s="13">
        <v>100</v>
      </c>
      <c r="J187" s="14">
        <v>80</v>
      </c>
      <c r="K187" s="14" t="s">
        <v>35</v>
      </c>
      <c r="L187" s="14" t="s">
        <v>35</v>
      </c>
      <c r="M187" s="8">
        <v>0</v>
      </c>
      <c r="N187" s="16">
        <v>0.7</v>
      </c>
      <c r="O187" s="45">
        <f t="shared" si="30"/>
        <v>0</v>
      </c>
      <c r="P187" s="52">
        <v>0</v>
      </c>
      <c r="Q187" s="52">
        <v>0</v>
      </c>
      <c r="R187" s="52">
        <v>0</v>
      </c>
      <c r="S187" s="52">
        <v>0</v>
      </c>
      <c r="T187" s="50">
        <f t="shared" si="25"/>
        <v>0</v>
      </c>
      <c r="U187" s="50">
        <f t="shared" si="26"/>
        <v>0</v>
      </c>
      <c r="V187" s="81" t="e">
        <f t="shared" si="23"/>
        <v>#DIV/0!</v>
      </c>
      <c r="W187" s="81" t="e">
        <f t="shared" si="24"/>
        <v>#DIV/0!</v>
      </c>
      <c r="X187" s="88" t="s">
        <v>36</v>
      </c>
    </row>
    <row r="188" spans="2:24" x14ac:dyDescent="0.25">
      <c r="B188" s="13" t="s">
        <v>38</v>
      </c>
      <c r="C188" s="13" t="s">
        <v>34</v>
      </c>
      <c r="D188" s="12" t="s">
        <v>54</v>
      </c>
      <c r="E188" s="25">
        <v>77</v>
      </c>
      <c r="F188" s="13" t="s">
        <v>40</v>
      </c>
      <c r="G188" s="13">
        <v>9</v>
      </c>
      <c r="H188" s="13"/>
      <c r="I188" s="13">
        <v>100</v>
      </c>
      <c r="J188" s="14">
        <v>70</v>
      </c>
      <c r="K188" s="14" t="s">
        <v>35</v>
      </c>
      <c r="L188" s="14" t="s">
        <v>35</v>
      </c>
      <c r="M188" s="43">
        <v>99.28</v>
      </c>
      <c r="N188" s="16">
        <v>0.65</v>
      </c>
      <c r="O188" s="45">
        <f t="shared" si="30"/>
        <v>64.531999999999996</v>
      </c>
      <c r="P188" s="51">
        <v>451780</v>
      </c>
      <c r="Q188" s="51">
        <v>31423.83</v>
      </c>
      <c r="R188" s="51">
        <v>112945</v>
      </c>
      <c r="S188" s="51">
        <v>752.97</v>
      </c>
      <c r="T188" s="50">
        <f t="shared" si="25"/>
        <v>564725</v>
      </c>
      <c r="U188" s="50">
        <f t="shared" si="26"/>
        <v>32176.800000000003</v>
      </c>
      <c r="V188" s="81">
        <f t="shared" si="23"/>
        <v>6.9555602284297677E-2</v>
      </c>
      <c r="W188" s="81">
        <f t="shared" si="24"/>
        <v>1.6666740448891054E-3</v>
      </c>
      <c r="X188" s="88" t="s">
        <v>36</v>
      </c>
    </row>
    <row r="189" spans="2:24" x14ac:dyDescent="0.25">
      <c r="B189" s="13" t="s">
        <v>38</v>
      </c>
      <c r="C189" s="13" t="s">
        <v>34</v>
      </c>
      <c r="D189" s="12" t="s">
        <v>54</v>
      </c>
      <c r="E189" s="25">
        <v>77</v>
      </c>
      <c r="F189" s="13" t="s">
        <v>40</v>
      </c>
      <c r="G189" s="13">
        <v>9</v>
      </c>
      <c r="H189" s="13"/>
      <c r="I189" s="13">
        <v>100</v>
      </c>
      <c r="J189" s="14">
        <v>80</v>
      </c>
      <c r="K189" s="14" t="s">
        <v>35</v>
      </c>
      <c r="L189" s="14" t="s">
        <v>35</v>
      </c>
      <c r="M189" s="43">
        <v>99.28</v>
      </c>
      <c r="N189" s="16">
        <v>0.65</v>
      </c>
      <c r="O189" s="45">
        <f t="shared" si="30"/>
        <v>64.531999999999996</v>
      </c>
      <c r="P189" s="51">
        <v>516320</v>
      </c>
      <c r="Q189" s="51">
        <v>35912.949999999997</v>
      </c>
      <c r="R189" s="50">
        <v>129080</v>
      </c>
      <c r="S189" s="50">
        <v>860.54</v>
      </c>
      <c r="T189" s="50">
        <f t="shared" si="25"/>
        <v>645400</v>
      </c>
      <c r="U189" s="50">
        <f t="shared" si="26"/>
        <v>36773.49</v>
      </c>
      <c r="V189" s="81">
        <f t="shared" si="23"/>
        <v>6.9555605051131078E-2</v>
      </c>
      <c r="W189" s="81">
        <f t="shared" si="24"/>
        <v>1.6666795785559342E-3</v>
      </c>
      <c r="X189" s="88" t="s">
        <v>36</v>
      </c>
    </row>
    <row r="190" spans="2:24" x14ac:dyDescent="0.25">
      <c r="B190" s="13" t="s">
        <v>38</v>
      </c>
      <c r="C190" s="13" t="s">
        <v>34</v>
      </c>
      <c r="D190" s="12" t="s">
        <v>54</v>
      </c>
      <c r="E190" s="25">
        <v>77</v>
      </c>
      <c r="F190" s="13" t="s">
        <v>40</v>
      </c>
      <c r="G190" s="13">
        <v>9</v>
      </c>
      <c r="H190" s="13"/>
      <c r="I190" s="3">
        <v>100</v>
      </c>
      <c r="J190" s="4">
        <v>70</v>
      </c>
      <c r="K190" s="14" t="s">
        <v>35</v>
      </c>
      <c r="L190" s="14" t="s">
        <v>35</v>
      </c>
      <c r="M190" s="8">
        <v>99.28</v>
      </c>
      <c r="N190" s="6">
        <v>0.7</v>
      </c>
      <c r="O190" s="44">
        <f t="shared" si="30"/>
        <v>69.495999999999995</v>
      </c>
      <c r="P190" s="50">
        <v>486570</v>
      </c>
      <c r="Q190" s="50">
        <v>47143.23</v>
      </c>
      <c r="R190" s="50">
        <v>121642.5</v>
      </c>
      <c r="S190" s="50">
        <v>810.95</v>
      </c>
      <c r="T190" s="50">
        <f t="shared" si="25"/>
        <v>608212.5</v>
      </c>
      <c r="U190" s="50">
        <f t="shared" si="26"/>
        <v>47954.18</v>
      </c>
      <c r="V190" s="81">
        <f t="shared" si="23"/>
        <v>9.6888895739564718E-2</v>
      </c>
      <c r="W190" s="81">
        <f t="shared" si="24"/>
        <v>1.6666666666666668E-3</v>
      </c>
      <c r="X190" s="88" t="s">
        <v>36</v>
      </c>
    </row>
    <row r="191" spans="2:24" x14ac:dyDescent="0.25">
      <c r="B191" s="13" t="s">
        <v>38</v>
      </c>
      <c r="C191" s="13" t="s">
        <v>34</v>
      </c>
      <c r="D191" s="12" t="s">
        <v>54</v>
      </c>
      <c r="E191" s="25">
        <v>77</v>
      </c>
      <c r="F191" s="13" t="s">
        <v>40</v>
      </c>
      <c r="G191" s="13">
        <v>9</v>
      </c>
      <c r="H191" s="13"/>
      <c r="I191" s="3">
        <v>100</v>
      </c>
      <c r="J191" s="4">
        <v>80</v>
      </c>
      <c r="K191" s="14" t="s">
        <v>35</v>
      </c>
      <c r="L191" s="14" t="s">
        <v>35</v>
      </c>
      <c r="M191" s="8">
        <v>99.28</v>
      </c>
      <c r="N191" s="6">
        <v>0.7</v>
      </c>
      <c r="O191" s="44">
        <f t="shared" si="30"/>
        <v>69.495999999999995</v>
      </c>
      <c r="P191" s="50">
        <v>556080</v>
      </c>
      <c r="Q191" s="50">
        <v>53877.98</v>
      </c>
      <c r="R191" s="50">
        <v>139020</v>
      </c>
      <c r="S191" s="50">
        <v>926.8</v>
      </c>
      <c r="T191" s="50">
        <f t="shared" si="25"/>
        <v>695100</v>
      </c>
      <c r="U191" s="50">
        <f t="shared" si="26"/>
        <v>54804.780000000006</v>
      </c>
      <c r="V191" s="81">
        <f t="shared" si="23"/>
        <v>9.6888900877571585E-2</v>
      </c>
      <c r="W191" s="81">
        <f t="shared" si="24"/>
        <v>1.6666666666666666E-3</v>
      </c>
      <c r="X191" s="88" t="s">
        <v>36</v>
      </c>
    </row>
    <row r="192" spans="2:24" x14ac:dyDescent="0.25">
      <c r="B192" s="13" t="s">
        <v>38</v>
      </c>
      <c r="C192" s="13" t="s">
        <v>34</v>
      </c>
      <c r="D192" s="12" t="s">
        <v>55</v>
      </c>
      <c r="E192" s="25">
        <v>79</v>
      </c>
      <c r="F192" s="13" t="s">
        <v>40</v>
      </c>
      <c r="G192" s="13">
        <v>9</v>
      </c>
      <c r="H192" s="13"/>
      <c r="I192" s="13">
        <v>100</v>
      </c>
      <c r="J192" s="14">
        <v>70</v>
      </c>
      <c r="K192" s="14" t="s">
        <v>35</v>
      </c>
      <c r="L192" s="14" t="s">
        <v>35</v>
      </c>
      <c r="M192" s="43">
        <v>98.59</v>
      </c>
      <c r="N192" s="16">
        <v>0.65</v>
      </c>
      <c r="O192" s="45">
        <f t="shared" si="30"/>
        <v>64.083500000000001</v>
      </c>
      <c r="P192" s="51">
        <v>448630</v>
      </c>
      <c r="Q192" s="51">
        <v>29210.79</v>
      </c>
      <c r="R192" s="51">
        <v>112157.5</v>
      </c>
      <c r="S192" s="51">
        <v>747.72</v>
      </c>
      <c r="T192" s="50">
        <f t="shared" si="25"/>
        <v>560787.5</v>
      </c>
      <c r="U192" s="50">
        <f t="shared" si="26"/>
        <v>29958.510000000002</v>
      </c>
      <c r="V192" s="81">
        <f t="shared" si="23"/>
        <v>6.5111093774379777E-2</v>
      </c>
      <c r="W192" s="81">
        <f t="shared" si="24"/>
        <v>1.6666740966943807E-3</v>
      </c>
      <c r="X192" s="88" t="s">
        <v>36</v>
      </c>
    </row>
    <row r="193" spans="2:24" x14ac:dyDescent="0.25">
      <c r="B193" s="13" t="s">
        <v>38</v>
      </c>
      <c r="C193" s="13" t="s">
        <v>34</v>
      </c>
      <c r="D193" s="12" t="s">
        <v>55</v>
      </c>
      <c r="E193" s="25">
        <v>79</v>
      </c>
      <c r="F193" s="13" t="s">
        <v>40</v>
      </c>
      <c r="G193" s="13">
        <v>9</v>
      </c>
      <c r="H193" s="13"/>
      <c r="I193" s="13">
        <v>100</v>
      </c>
      <c r="J193" s="14">
        <v>80</v>
      </c>
      <c r="K193" s="14" t="s">
        <v>35</v>
      </c>
      <c r="L193" s="14" t="s">
        <v>35</v>
      </c>
      <c r="M193" s="43">
        <v>98.59</v>
      </c>
      <c r="N193" s="16">
        <v>0.65</v>
      </c>
      <c r="O193" s="45">
        <f t="shared" si="30"/>
        <v>64.083500000000001</v>
      </c>
      <c r="P193" s="51">
        <v>512720</v>
      </c>
      <c r="Q193" s="51">
        <v>33383.760000000002</v>
      </c>
      <c r="R193" s="50">
        <v>128180</v>
      </c>
      <c r="S193" s="50">
        <v>854.54</v>
      </c>
      <c r="T193" s="50">
        <f t="shared" si="25"/>
        <v>640900</v>
      </c>
      <c r="U193" s="50">
        <f t="shared" si="26"/>
        <v>34238.300000000003</v>
      </c>
      <c r="V193" s="81">
        <f t="shared" si="23"/>
        <v>6.5111093774379777E-2</v>
      </c>
      <c r="W193" s="81">
        <f t="shared" si="24"/>
        <v>1.666679669215166E-3</v>
      </c>
      <c r="X193" s="88" t="s">
        <v>36</v>
      </c>
    </row>
    <row r="194" spans="2:24" x14ac:dyDescent="0.25">
      <c r="B194" s="13" t="s">
        <v>38</v>
      </c>
      <c r="C194" s="13" t="s">
        <v>34</v>
      </c>
      <c r="D194" s="12" t="s">
        <v>55</v>
      </c>
      <c r="E194" s="25">
        <v>79</v>
      </c>
      <c r="F194" s="13" t="s">
        <v>40</v>
      </c>
      <c r="G194" s="13">
        <v>9</v>
      </c>
      <c r="H194" s="13"/>
      <c r="I194" s="3">
        <v>100</v>
      </c>
      <c r="J194" s="4">
        <v>70</v>
      </c>
      <c r="K194" s="14" t="s">
        <v>35</v>
      </c>
      <c r="L194" s="14" t="s">
        <v>35</v>
      </c>
      <c r="M194" s="8">
        <v>98.59</v>
      </c>
      <c r="N194" s="6">
        <v>0.7</v>
      </c>
      <c r="O194" s="44">
        <f t="shared" si="30"/>
        <v>69.012999999999991</v>
      </c>
      <c r="P194" s="50">
        <v>483140</v>
      </c>
      <c r="Q194" s="50">
        <v>44878.34</v>
      </c>
      <c r="R194" s="50">
        <v>120875</v>
      </c>
      <c r="S194" s="50">
        <v>805.24</v>
      </c>
      <c r="T194" s="50">
        <f t="shared" si="25"/>
        <v>604015</v>
      </c>
      <c r="U194" s="50">
        <f t="shared" si="26"/>
        <v>45683.579999999994</v>
      </c>
      <c r="V194" s="81">
        <f t="shared" si="23"/>
        <v>9.2888893488429852E-2</v>
      </c>
      <c r="W194" s="81">
        <f t="shared" si="24"/>
        <v>1.6666804652895641E-3</v>
      </c>
      <c r="X194" s="88" t="s">
        <v>36</v>
      </c>
    </row>
    <row r="195" spans="2:24" x14ac:dyDescent="0.25">
      <c r="B195" s="13" t="s">
        <v>38</v>
      </c>
      <c r="C195" s="13" t="s">
        <v>34</v>
      </c>
      <c r="D195" s="12" t="s">
        <v>55</v>
      </c>
      <c r="E195" s="25">
        <v>79</v>
      </c>
      <c r="F195" s="13" t="s">
        <v>40</v>
      </c>
      <c r="G195" s="13">
        <v>9</v>
      </c>
      <c r="H195" s="13"/>
      <c r="I195" s="3">
        <v>100</v>
      </c>
      <c r="J195" s="4">
        <v>80</v>
      </c>
      <c r="K195" s="14" t="s">
        <v>35</v>
      </c>
      <c r="L195" s="14" t="s">
        <v>35</v>
      </c>
      <c r="M195" s="8">
        <v>98.59</v>
      </c>
      <c r="N195" s="6">
        <v>0.7</v>
      </c>
      <c r="O195" s="44">
        <f t="shared" si="30"/>
        <v>69.012999999999991</v>
      </c>
      <c r="P195" s="50">
        <v>552160</v>
      </c>
      <c r="Q195" s="50">
        <v>51289.54</v>
      </c>
      <c r="R195" s="50">
        <v>138040</v>
      </c>
      <c r="S195" s="50">
        <v>920.27</v>
      </c>
      <c r="T195" s="50">
        <f t="shared" si="25"/>
        <v>690200</v>
      </c>
      <c r="U195" s="50">
        <f t="shared" si="26"/>
        <v>52209.81</v>
      </c>
      <c r="V195" s="81">
        <f t="shared" ref="V195:V258" si="31">Q195/P195</f>
        <v>9.2888909011880613E-2</v>
      </c>
      <c r="W195" s="81">
        <f t="shared" ref="W195:W258" si="32">S195/P195</f>
        <v>1.6666727035641842E-3</v>
      </c>
      <c r="X195" s="88" t="s">
        <v>36</v>
      </c>
    </row>
    <row r="196" spans="2:24" x14ac:dyDescent="0.25">
      <c r="B196" s="13" t="s">
        <v>38</v>
      </c>
      <c r="C196" s="13" t="s">
        <v>34</v>
      </c>
      <c r="D196" s="12" t="s">
        <v>56</v>
      </c>
      <c r="E196" s="25">
        <v>81</v>
      </c>
      <c r="F196" s="13" t="s">
        <v>40</v>
      </c>
      <c r="G196" s="13">
        <v>9</v>
      </c>
      <c r="H196" s="13"/>
      <c r="I196" s="3">
        <v>100</v>
      </c>
      <c r="J196" s="4">
        <v>70</v>
      </c>
      <c r="K196" s="14" t="s">
        <v>35</v>
      </c>
      <c r="L196" s="14" t="s">
        <v>35</v>
      </c>
      <c r="M196" s="8">
        <v>78.73</v>
      </c>
      <c r="N196" s="6">
        <v>0.65</v>
      </c>
      <c r="O196" s="44">
        <f t="shared" si="30"/>
        <v>51.174500000000002</v>
      </c>
      <c r="P196" s="50">
        <v>358260</v>
      </c>
      <c r="Q196" s="50">
        <v>54654.57</v>
      </c>
      <c r="R196" s="50">
        <v>89566</v>
      </c>
      <c r="S196" s="50">
        <v>597.1</v>
      </c>
      <c r="T196" s="50">
        <f t="shared" ref="T196:T259" si="33">P196+R196</f>
        <v>447826</v>
      </c>
      <c r="U196" s="50">
        <f t="shared" ref="U196:U259" si="34">Q196+S196</f>
        <v>55251.67</v>
      </c>
      <c r="V196" s="81">
        <f t="shared" si="31"/>
        <v>0.15255560207670407</v>
      </c>
      <c r="W196" s="81">
        <f t="shared" si="32"/>
        <v>1.6666666666666668E-3</v>
      </c>
      <c r="X196" s="88" t="s">
        <v>36</v>
      </c>
    </row>
    <row r="197" spans="2:24" x14ac:dyDescent="0.25">
      <c r="B197" s="13" t="s">
        <v>38</v>
      </c>
      <c r="C197" s="13" t="s">
        <v>34</v>
      </c>
      <c r="D197" s="12" t="s">
        <v>56</v>
      </c>
      <c r="E197" s="25">
        <v>81</v>
      </c>
      <c r="F197" s="13" t="s">
        <v>40</v>
      </c>
      <c r="G197" s="13">
        <v>9</v>
      </c>
      <c r="H197" s="13"/>
      <c r="I197" s="13">
        <v>100</v>
      </c>
      <c r="J197" s="14">
        <v>80</v>
      </c>
      <c r="K197" s="14" t="s">
        <v>35</v>
      </c>
      <c r="L197" s="14" t="s">
        <v>35</v>
      </c>
      <c r="M197" s="43">
        <v>78.73</v>
      </c>
      <c r="N197" s="16">
        <v>0.65</v>
      </c>
      <c r="O197" s="45">
        <f t="shared" si="30"/>
        <v>51.174500000000002</v>
      </c>
      <c r="P197" s="51">
        <v>409440</v>
      </c>
      <c r="Q197" s="51">
        <v>62462.36</v>
      </c>
      <c r="R197" s="50">
        <v>102360</v>
      </c>
      <c r="S197" s="50">
        <v>682.4</v>
      </c>
      <c r="T197" s="50">
        <f t="shared" si="33"/>
        <v>511800</v>
      </c>
      <c r="U197" s="50">
        <f t="shared" si="34"/>
        <v>63144.76</v>
      </c>
      <c r="V197" s="81">
        <f t="shared" si="31"/>
        <v>0.15255558812035952</v>
      </c>
      <c r="W197" s="81">
        <f t="shared" si="32"/>
        <v>1.6666666666666666E-3</v>
      </c>
      <c r="X197" s="88" t="s">
        <v>36</v>
      </c>
    </row>
    <row r="198" spans="2:24" x14ac:dyDescent="0.25">
      <c r="B198" s="13" t="s">
        <v>38</v>
      </c>
      <c r="C198" s="13" t="s">
        <v>34</v>
      </c>
      <c r="D198" s="12" t="s">
        <v>56</v>
      </c>
      <c r="E198" s="25">
        <v>81</v>
      </c>
      <c r="F198" s="13" t="s">
        <v>40</v>
      </c>
      <c r="G198" s="13">
        <v>9</v>
      </c>
      <c r="H198" s="13"/>
      <c r="I198" s="3">
        <v>100</v>
      </c>
      <c r="J198" s="4">
        <v>70</v>
      </c>
      <c r="K198" s="14" t="s">
        <v>35</v>
      </c>
      <c r="L198" s="14" t="s">
        <v>35</v>
      </c>
      <c r="M198" s="8">
        <v>78.73</v>
      </c>
      <c r="N198" s="6">
        <v>0.7</v>
      </c>
      <c r="O198" s="44">
        <f t="shared" si="30"/>
        <v>55.110999999999997</v>
      </c>
      <c r="P198" s="50">
        <v>385840</v>
      </c>
      <c r="Q198" s="50">
        <v>64478.15</v>
      </c>
      <c r="R198" s="50">
        <v>96460</v>
      </c>
      <c r="S198" s="50">
        <v>643.07000000000005</v>
      </c>
      <c r="T198" s="50">
        <f t="shared" si="33"/>
        <v>482300</v>
      </c>
      <c r="U198" s="50">
        <f t="shared" si="34"/>
        <v>65121.22</v>
      </c>
      <c r="V198" s="81">
        <f t="shared" si="31"/>
        <v>0.16711110823139125</v>
      </c>
      <c r="W198" s="81">
        <f t="shared" si="32"/>
        <v>1.6666753058262494E-3</v>
      </c>
      <c r="X198" s="88" t="s">
        <v>36</v>
      </c>
    </row>
    <row r="199" spans="2:24" x14ac:dyDescent="0.25">
      <c r="B199" s="13" t="s">
        <v>38</v>
      </c>
      <c r="C199" s="13" t="s">
        <v>34</v>
      </c>
      <c r="D199" s="12" t="s">
        <v>56</v>
      </c>
      <c r="E199" s="25">
        <v>81</v>
      </c>
      <c r="F199" s="13" t="s">
        <v>40</v>
      </c>
      <c r="G199" s="13">
        <v>9</v>
      </c>
      <c r="H199" s="13"/>
      <c r="I199" s="3">
        <v>100</v>
      </c>
      <c r="J199" s="4">
        <v>80</v>
      </c>
      <c r="K199" s="14" t="s">
        <v>35</v>
      </c>
      <c r="L199" s="14" t="s">
        <v>35</v>
      </c>
      <c r="M199" s="8">
        <v>78.73</v>
      </c>
      <c r="N199" s="6">
        <v>0.7</v>
      </c>
      <c r="O199" s="44">
        <f t="shared" si="30"/>
        <v>55.110999999999997</v>
      </c>
      <c r="P199" s="50">
        <v>440960</v>
      </c>
      <c r="Q199" s="50">
        <v>73689.31</v>
      </c>
      <c r="R199" s="50">
        <v>110240</v>
      </c>
      <c r="S199" s="50">
        <v>734.94</v>
      </c>
      <c r="T199" s="50">
        <f t="shared" si="33"/>
        <v>551200</v>
      </c>
      <c r="U199" s="50">
        <f t="shared" si="34"/>
        <v>74424.25</v>
      </c>
      <c r="V199" s="81">
        <f t="shared" si="31"/>
        <v>0.16711109851233671</v>
      </c>
      <c r="W199" s="81">
        <f t="shared" si="32"/>
        <v>1.6666817851959362E-3</v>
      </c>
      <c r="X199" s="88" t="s">
        <v>36</v>
      </c>
    </row>
    <row r="200" spans="2:24" x14ac:dyDescent="0.25">
      <c r="B200" s="13" t="s">
        <v>38</v>
      </c>
      <c r="C200" s="13" t="s">
        <v>34</v>
      </c>
      <c r="D200" s="12" t="s">
        <v>57</v>
      </c>
      <c r="E200" s="25">
        <v>84</v>
      </c>
      <c r="F200" s="13" t="s">
        <v>40</v>
      </c>
      <c r="G200" s="13">
        <v>9</v>
      </c>
      <c r="H200" s="13"/>
      <c r="I200" s="3">
        <v>100</v>
      </c>
      <c r="J200" s="4">
        <v>70</v>
      </c>
      <c r="K200" s="14" t="s">
        <v>35</v>
      </c>
      <c r="L200" s="14" t="s">
        <v>35</v>
      </c>
      <c r="M200" s="8">
        <v>93.77</v>
      </c>
      <c r="N200" s="6">
        <v>0.65</v>
      </c>
      <c r="O200" s="44">
        <f t="shared" si="30"/>
        <v>60.950499999999998</v>
      </c>
      <c r="P200" s="50">
        <v>426720</v>
      </c>
      <c r="Q200" s="50">
        <v>49499.519999999997</v>
      </c>
      <c r="R200" s="50">
        <v>106680</v>
      </c>
      <c r="S200" s="50">
        <v>711.2</v>
      </c>
      <c r="T200" s="50">
        <f t="shared" si="33"/>
        <v>533400</v>
      </c>
      <c r="U200" s="50">
        <f t="shared" si="34"/>
        <v>50210.719999999994</v>
      </c>
      <c r="V200" s="81">
        <f t="shared" si="31"/>
        <v>0.11599999999999999</v>
      </c>
      <c r="W200" s="81">
        <f t="shared" si="32"/>
        <v>1.6666666666666668E-3</v>
      </c>
      <c r="X200" s="88" t="s">
        <v>36</v>
      </c>
    </row>
    <row r="201" spans="2:24" x14ac:dyDescent="0.25">
      <c r="B201" s="13" t="s">
        <v>38</v>
      </c>
      <c r="C201" s="13" t="s">
        <v>34</v>
      </c>
      <c r="D201" s="12" t="s">
        <v>57</v>
      </c>
      <c r="E201" s="25">
        <v>84</v>
      </c>
      <c r="F201" s="13" t="s">
        <v>40</v>
      </c>
      <c r="G201" s="13">
        <v>9</v>
      </c>
      <c r="H201" s="13"/>
      <c r="I201" s="13">
        <v>100</v>
      </c>
      <c r="J201" s="14">
        <v>80</v>
      </c>
      <c r="K201" s="14" t="s">
        <v>35</v>
      </c>
      <c r="L201" s="14" t="s">
        <v>35</v>
      </c>
      <c r="M201" s="43">
        <v>93.77</v>
      </c>
      <c r="N201" s="16">
        <v>0.65</v>
      </c>
      <c r="O201" s="45">
        <f t="shared" si="30"/>
        <v>60.950499999999998</v>
      </c>
      <c r="P201" s="51">
        <v>487680</v>
      </c>
      <c r="Q201" s="51">
        <v>56570.879999999997</v>
      </c>
      <c r="R201" s="50">
        <v>121920</v>
      </c>
      <c r="S201" s="50">
        <v>812.8</v>
      </c>
      <c r="T201" s="50">
        <f t="shared" si="33"/>
        <v>609600</v>
      </c>
      <c r="U201" s="50">
        <f t="shared" si="34"/>
        <v>57383.68</v>
      </c>
      <c r="V201" s="81">
        <f t="shared" si="31"/>
        <v>0.11599999999999999</v>
      </c>
      <c r="W201" s="81">
        <f t="shared" si="32"/>
        <v>1.6666666666666666E-3</v>
      </c>
      <c r="X201" s="88" t="s">
        <v>36</v>
      </c>
    </row>
    <row r="202" spans="2:24" x14ac:dyDescent="0.25">
      <c r="B202" s="13" t="s">
        <v>38</v>
      </c>
      <c r="C202" s="13" t="s">
        <v>34</v>
      </c>
      <c r="D202" s="12" t="s">
        <v>57</v>
      </c>
      <c r="E202" s="25">
        <v>84</v>
      </c>
      <c r="F202" s="13" t="s">
        <v>40</v>
      </c>
      <c r="G202" s="13">
        <v>9</v>
      </c>
      <c r="H202" s="13"/>
      <c r="I202" s="3">
        <v>100</v>
      </c>
      <c r="J202" s="4">
        <v>70</v>
      </c>
      <c r="K202" s="14" t="s">
        <v>35</v>
      </c>
      <c r="L202" s="14" t="s">
        <v>35</v>
      </c>
      <c r="M202" s="8">
        <v>0</v>
      </c>
      <c r="N202" s="6">
        <v>0.7</v>
      </c>
      <c r="O202" s="44">
        <f t="shared" si="30"/>
        <v>0</v>
      </c>
      <c r="P202" s="52">
        <v>0</v>
      </c>
      <c r="Q202" s="52">
        <v>0</v>
      </c>
      <c r="R202" s="52">
        <v>0</v>
      </c>
      <c r="S202" s="52">
        <v>0</v>
      </c>
      <c r="T202" s="50">
        <f t="shared" si="33"/>
        <v>0</v>
      </c>
      <c r="U202" s="50">
        <f t="shared" si="34"/>
        <v>0</v>
      </c>
      <c r="V202" s="81" t="e">
        <f t="shared" si="31"/>
        <v>#DIV/0!</v>
      </c>
      <c r="W202" s="81" t="e">
        <f t="shared" si="32"/>
        <v>#DIV/0!</v>
      </c>
      <c r="X202" s="88" t="s">
        <v>36</v>
      </c>
    </row>
    <row r="203" spans="2:24" x14ac:dyDescent="0.25">
      <c r="B203" s="13" t="s">
        <v>38</v>
      </c>
      <c r="C203" s="13" t="s">
        <v>34</v>
      </c>
      <c r="D203" s="12" t="s">
        <v>57</v>
      </c>
      <c r="E203" s="25">
        <v>84</v>
      </c>
      <c r="F203" s="13" t="s">
        <v>40</v>
      </c>
      <c r="G203" s="13">
        <v>9</v>
      </c>
      <c r="H203" s="13"/>
      <c r="I203" s="3">
        <v>100</v>
      </c>
      <c r="J203" s="4">
        <v>80</v>
      </c>
      <c r="K203" s="14" t="s">
        <v>35</v>
      </c>
      <c r="L203" s="14" t="s">
        <v>35</v>
      </c>
      <c r="M203" s="8">
        <v>0</v>
      </c>
      <c r="N203" s="6">
        <v>0.7</v>
      </c>
      <c r="O203" s="44">
        <f t="shared" si="30"/>
        <v>0</v>
      </c>
      <c r="P203" s="52">
        <v>0</v>
      </c>
      <c r="Q203" s="52">
        <v>0</v>
      </c>
      <c r="R203" s="52">
        <v>0</v>
      </c>
      <c r="S203" s="52">
        <v>0</v>
      </c>
      <c r="T203" s="50">
        <f t="shared" si="33"/>
        <v>0</v>
      </c>
      <c r="U203" s="50">
        <f t="shared" si="34"/>
        <v>0</v>
      </c>
      <c r="V203" s="81" t="e">
        <f t="shared" si="31"/>
        <v>#DIV/0!</v>
      </c>
      <c r="W203" s="81" t="e">
        <f t="shared" si="32"/>
        <v>#DIV/0!</v>
      </c>
      <c r="X203" s="88" t="s">
        <v>36</v>
      </c>
    </row>
    <row r="204" spans="2:24" x14ac:dyDescent="0.25">
      <c r="B204" s="13" t="s">
        <v>38</v>
      </c>
      <c r="C204" s="13" t="s">
        <v>34</v>
      </c>
      <c r="D204" s="12" t="s">
        <v>58</v>
      </c>
      <c r="E204" s="25">
        <v>96</v>
      </c>
      <c r="F204" s="13" t="s">
        <v>40</v>
      </c>
      <c r="G204" s="13">
        <v>9</v>
      </c>
      <c r="H204" s="13"/>
      <c r="I204" s="13">
        <v>100</v>
      </c>
      <c r="J204" s="14">
        <v>70</v>
      </c>
      <c r="K204" s="14" t="s">
        <v>35</v>
      </c>
      <c r="L204" s="14" t="s">
        <v>35</v>
      </c>
      <c r="M204" s="43">
        <v>86.27</v>
      </c>
      <c r="N204" s="16">
        <v>0.65</v>
      </c>
      <c r="O204" s="45">
        <f t="shared" si="30"/>
        <v>56.075499999999998</v>
      </c>
      <c r="P204" s="51">
        <v>392560</v>
      </c>
      <c r="Q204" s="51">
        <v>50509.4</v>
      </c>
      <c r="R204" s="51">
        <v>98140</v>
      </c>
      <c r="S204" s="51">
        <v>654.27</v>
      </c>
      <c r="T204" s="50">
        <f t="shared" si="33"/>
        <v>490700</v>
      </c>
      <c r="U204" s="50">
        <f t="shared" si="34"/>
        <v>51163.67</v>
      </c>
      <c r="V204" s="81">
        <f t="shared" si="31"/>
        <v>0.12866670063175056</v>
      </c>
      <c r="W204" s="81">
        <f t="shared" si="32"/>
        <v>1.66667515793764E-3</v>
      </c>
      <c r="X204" s="88" t="s">
        <v>36</v>
      </c>
    </row>
    <row r="205" spans="2:24" x14ac:dyDescent="0.25">
      <c r="B205" s="13" t="s">
        <v>38</v>
      </c>
      <c r="C205" s="13" t="s">
        <v>34</v>
      </c>
      <c r="D205" s="12" t="s">
        <v>58</v>
      </c>
      <c r="E205" s="25">
        <v>96</v>
      </c>
      <c r="F205" s="13" t="s">
        <v>40</v>
      </c>
      <c r="G205" s="13">
        <v>9</v>
      </c>
      <c r="H205" s="13"/>
      <c r="I205" s="13">
        <v>100</v>
      </c>
      <c r="J205" s="14">
        <v>80</v>
      </c>
      <c r="K205" s="14" t="s">
        <v>35</v>
      </c>
      <c r="L205" s="14" t="s">
        <v>35</v>
      </c>
      <c r="M205" s="43">
        <v>86.27</v>
      </c>
      <c r="N205" s="16">
        <v>0.65</v>
      </c>
      <c r="O205" s="45">
        <f t="shared" si="30"/>
        <v>56.075499999999998</v>
      </c>
      <c r="P205" s="51">
        <v>448640</v>
      </c>
      <c r="Q205" s="51">
        <v>57725.03</v>
      </c>
      <c r="R205" s="50">
        <v>112160</v>
      </c>
      <c r="S205" s="50">
        <v>747.74</v>
      </c>
      <c r="T205" s="50">
        <f t="shared" si="33"/>
        <v>560800</v>
      </c>
      <c r="U205" s="50">
        <f t="shared" si="34"/>
        <v>58472.77</v>
      </c>
      <c r="V205" s="81">
        <f t="shared" si="31"/>
        <v>0.12866670381597717</v>
      </c>
      <c r="W205" s="81">
        <f t="shared" si="32"/>
        <v>1.6666815263908703E-3</v>
      </c>
      <c r="X205" s="88" t="s">
        <v>36</v>
      </c>
    </row>
    <row r="206" spans="2:24" x14ac:dyDescent="0.25">
      <c r="B206" s="13" t="s">
        <v>38</v>
      </c>
      <c r="C206" s="13" t="s">
        <v>34</v>
      </c>
      <c r="D206" s="12" t="s">
        <v>58</v>
      </c>
      <c r="E206" s="25">
        <v>96</v>
      </c>
      <c r="F206" s="13" t="s">
        <v>40</v>
      </c>
      <c r="G206" s="13">
        <v>9</v>
      </c>
      <c r="H206" s="13"/>
      <c r="I206" s="3">
        <v>100</v>
      </c>
      <c r="J206" s="4">
        <v>70</v>
      </c>
      <c r="K206" s="14" t="s">
        <v>35</v>
      </c>
      <c r="L206" s="14" t="s">
        <v>35</v>
      </c>
      <c r="M206" s="8">
        <v>86.27</v>
      </c>
      <c r="N206" s="6">
        <v>0.7</v>
      </c>
      <c r="O206" s="44">
        <f t="shared" si="30"/>
        <v>60.388999999999996</v>
      </c>
      <c r="P206" s="50">
        <v>422800</v>
      </c>
      <c r="Q206" s="50">
        <v>62386.51</v>
      </c>
      <c r="R206" s="50">
        <v>105700</v>
      </c>
      <c r="S206" s="50">
        <v>704.67</v>
      </c>
      <c r="T206" s="50">
        <f t="shared" si="33"/>
        <v>528500</v>
      </c>
      <c r="U206" s="50">
        <f t="shared" si="34"/>
        <v>63091.18</v>
      </c>
      <c r="V206" s="81">
        <f t="shared" si="31"/>
        <v>0.14755560548722801</v>
      </c>
      <c r="W206" s="81">
        <f t="shared" si="32"/>
        <v>1.6666745506149479E-3</v>
      </c>
      <c r="X206" s="88" t="s">
        <v>36</v>
      </c>
    </row>
    <row r="207" spans="2:24" x14ac:dyDescent="0.25">
      <c r="B207" s="13" t="s">
        <v>38</v>
      </c>
      <c r="C207" s="13" t="s">
        <v>34</v>
      </c>
      <c r="D207" s="12" t="s">
        <v>58</v>
      </c>
      <c r="E207" s="25">
        <v>96</v>
      </c>
      <c r="F207" s="13" t="s">
        <v>40</v>
      </c>
      <c r="G207" s="13">
        <v>9</v>
      </c>
      <c r="H207" s="13"/>
      <c r="I207" s="3">
        <v>100</v>
      </c>
      <c r="J207" s="4">
        <v>80</v>
      </c>
      <c r="K207" s="14" t="s">
        <v>35</v>
      </c>
      <c r="L207" s="14" t="s">
        <v>35</v>
      </c>
      <c r="M207" s="8">
        <v>86.27</v>
      </c>
      <c r="N207" s="6">
        <v>0.7</v>
      </c>
      <c r="O207" s="44">
        <f t="shared" si="30"/>
        <v>60.388999999999996</v>
      </c>
      <c r="P207" s="50">
        <v>483200</v>
      </c>
      <c r="Q207" s="50">
        <v>71298.87</v>
      </c>
      <c r="R207" s="50">
        <v>120800</v>
      </c>
      <c r="S207" s="50">
        <v>805.34</v>
      </c>
      <c r="T207" s="50">
        <f t="shared" si="33"/>
        <v>604000</v>
      </c>
      <c r="U207" s="50">
        <f t="shared" si="34"/>
        <v>72104.209999999992</v>
      </c>
      <c r="V207" s="81">
        <f t="shared" si="31"/>
        <v>0.1475556084437086</v>
      </c>
      <c r="W207" s="81">
        <f t="shared" si="32"/>
        <v>1.666680463576159E-3</v>
      </c>
      <c r="X207" s="88" t="s">
        <v>36</v>
      </c>
    </row>
    <row r="208" spans="2:24" x14ac:dyDescent="0.25">
      <c r="B208" s="13" t="s">
        <v>38</v>
      </c>
      <c r="C208" s="13" t="s">
        <v>34</v>
      </c>
      <c r="D208" s="12" t="s">
        <v>59</v>
      </c>
      <c r="E208" s="25">
        <v>104</v>
      </c>
      <c r="F208" s="13" t="s">
        <v>40</v>
      </c>
      <c r="G208" s="13">
        <v>9</v>
      </c>
      <c r="H208" s="13"/>
      <c r="I208" s="3">
        <v>100</v>
      </c>
      <c r="J208" s="4">
        <v>70</v>
      </c>
      <c r="K208" s="14" t="s">
        <v>35</v>
      </c>
      <c r="L208" s="14" t="s">
        <v>35</v>
      </c>
      <c r="M208" s="8">
        <v>83.53</v>
      </c>
      <c r="N208" s="6">
        <v>0.65</v>
      </c>
      <c r="O208" s="44">
        <v>54.31</v>
      </c>
      <c r="P208" s="50">
        <v>380170</v>
      </c>
      <c r="Q208" s="50">
        <v>50731.56</v>
      </c>
      <c r="R208" s="50">
        <v>95042.5</v>
      </c>
      <c r="S208" s="50">
        <v>633.62</v>
      </c>
      <c r="T208" s="50">
        <f t="shared" si="33"/>
        <v>475212.5</v>
      </c>
      <c r="U208" s="50">
        <f t="shared" si="34"/>
        <v>51365.18</v>
      </c>
      <c r="V208" s="81">
        <f t="shared" si="31"/>
        <v>0.13344440644974617</v>
      </c>
      <c r="W208" s="81">
        <f t="shared" si="32"/>
        <v>1.6666754346739616E-3</v>
      </c>
      <c r="X208" s="88" t="s">
        <v>36</v>
      </c>
    </row>
    <row r="209" spans="2:24" x14ac:dyDescent="0.25">
      <c r="B209" s="13" t="s">
        <v>38</v>
      </c>
      <c r="C209" s="13" t="s">
        <v>34</v>
      </c>
      <c r="D209" s="12" t="s">
        <v>59</v>
      </c>
      <c r="E209" s="25">
        <v>104</v>
      </c>
      <c r="F209" s="13" t="s">
        <v>40</v>
      </c>
      <c r="G209" s="13">
        <v>9</v>
      </c>
      <c r="H209" s="13"/>
      <c r="I209" s="13">
        <v>100</v>
      </c>
      <c r="J209" s="14">
        <v>80</v>
      </c>
      <c r="K209" s="14" t="s">
        <v>35</v>
      </c>
      <c r="L209" s="14" t="s">
        <v>35</v>
      </c>
      <c r="M209" s="43">
        <v>83.53</v>
      </c>
      <c r="N209" s="16">
        <v>0.65</v>
      </c>
      <c r="O209" s="45">
        <v>54.31</v>
      </c>
      <c r="P209" s="51">
        <v>434480</v>
      </c>
      <c r="Q209" s="51">
        <v>57978.92</v>
      </c>
      <c r="R209" s="50">
        <v>108620</v>
      </c>
      <c r="S209" s="50">
        <v>724.14</v>
      </c>
      <c r="T209" s="50">
        <f t="shared" si="33"/>
        <v>543100</v>
      </c>
      <c r="U209" s="50">
        <f t="shared" si="34"/>
        <v>58703.06</v>
      </c>
      <c r="V209" s="81">
        <f t="shared" si="31"/>
        <v>0.13344439329773522</v>
      </c>
      <c r="W209" s="81">
        <f t="shared" si="32"/>
        <v>1.6666820106794329E-3</v>
      </c>
      <c r="X209" s="88" t="s">
        <v>36</v>
      </c>
    </row>
    <row r="210" spans="2:24" x14ac:dyDescent="0.25">
      <c r="B210" s="13" t="s">
        <v>38</v>
      </c>
      <c r="C210" s="13" t="s">
        <v>34</v>
      </c>
      <c r="D210" s="12" t="s">
        <v>59</v>
      </c>
      <c r="E210" s="25">
        <v>104</v>
      </c>
      <c r="F210" s="13" t="s">
        <v>40</v>
      </c>
      <c r="G210" s="13">
        <v>9</v>
      </c>
      <c r="H210" s="13"/>
      <c r="I210" s="3">
        <v>100</v>
      </c>
      <c r="J210" s="4">
        <v>70</v>
      </c>
      <c r="K210" s="14" t="s">
        <v>35</v>
      </c>
      <c r="L210" s="14" t="s">
        <v>35</v>
      </c>
      <c r="M210" s="8">
        <v>0</v>
      </c>
      <c r="N210" s="6">
        <v>0.7</v>
      </c>
      <c r="O210" s="44">
        <v>54.31</v>
      </c>
      <c r="P210" s="50">
        <v>0</v>
      </c>
      <c r="Q210" s="50">
        <v>0</v>
      </c>
      <c r="R210" s="50">
        <v>0</v>
      </c>
      <c r="S210" s="50">
        <v>0</v>
      </c>
      <c r="T210" s="50">
        <f t="shared" si="33"/>
        <v>0</v>
      </c>
      <c r="U210" s="50">
        <f t="shared" si="34"/>
        <v>0</v>
      </c>
      <c r="V210" s="81" t="e">
        <f t="shared" si="31"/>
        <v>#DIV/0!</v>
      </c>
      <c r="W210" s="81" t="e">
        <f t="shared" si="32"/>
        <v>#DIV/0!</v>
      </c>
      <c r="X210" s="88" t="s">
        <v>36</v>
      </c>
    </row>
    <row r="211" spans="2:24" x14ac:dyDescent="0.25">
      <c r="B211" s="13" t="s">
        <v>38</v>
      </c>
      <c r="C211" s="13" t="s">
        <v>34</v>
      </c>
      <c r="D211" s="12" t="s">
        <v>59</v>
      </c>
      <c r="E211" s="25">
        <v>104</v>
      </c>
      <c r="F211" s="13" t="s">
        <v>40</v>
      </c>
      <c r="G211" s="13">
        <v>9</v>
      </c>
      <c r="H211" s="13"/>
      <c r="I211" s="13">
        <v>100</v>
      </c>
      <c r="J211" s="14">
        <v>80</v>
      </c>
      <c r="K211" s="14" t="s">
        <v>35</v>
      </c>
      <c r="L211" s="14" t="s">
        <v>35</v>
      </c>
      <c r="M211" s="43">
        <v>0</v>
      </c>
      <c r="N211" s="16">
        <v>0.7</v>
      </c>
      <c r="O211" s="45">
        <v>54.31</v>
      </c>
      <c r="P211" s="51">
        <v>0</v>
      </c>
      <c r="Q211" s="51">
        <v>0</v>
      </c>
      <c r="R211" s="50">
        <v>0</v>
      </c>
      <c r="S211" s="50">
        <v>0</v>
      </c>
      <c r="T211" s="50">
        <f t="shared" si="33"/>
        <v>0</v>
      </c>
      <c r="U211" s="50">
        <f t="shared" si="34"/>
        <v>0</v>
      </c>
      <c r="V211" s="81" t="e">
        <f t="shared" si="31"/>
        <v>#DIV/0!</v>
      </c>
      <c r="W211" s="81" t="e">
        <f t="shared" si="32"/>
        <v>#DIV/0!</v>
      </c>
      <c r="X211" s="88" t="s">
        <v>36</v>
      </c>
    </row>
    <row r="212" spans="2:24" x14ac:dyDescent="0.25">
      <c r="B212" s="13" t="s">
        <v>38</v>
      </c>
      <c r="C212" s="13" t="s">
        <v>34</v>
      </c>
      <c r="D212" s="12" t="s">
        <v>60</v>
      </c>
      <c r="E212" s="25">
        <v>109</v>
      </c>
      <c r="F212" s="13" t="s">
        <v>40</v>
      </c>
      <c r="G212" s="13">
        <v>9</v>
      </c>
      <c r="H212" s="13"/>
      <c r="I212" s="13">
        <v>100</v>
      </c>
      <c r="J212" s="14">
        <v>70</v>
      </c>
      <c r="K212" s="14" t="s">
        <v>35</v>
      </c>
      <c r="L212" s="14" t="s">
        <v>35</v>
      </c>
      <c r="M212" s="43">
        <v>97.16</v>
      </c>
      <c r="N212" s="16">
        <v>0.65</v>
      </c>
      <c r="O212" s="45">
        <f t="shared" ref="O212:O226" si="35">M212*N212</f>
        <v>63.154000000000003</v>
      </c>
      <c r="P212" s="51">
        <v>442120</v>
      </c>
      <c r="Q212" s="51">
        <v>28786.92</v>
      </c>
      <c r="R212" s="51">
        <v>110530</v>
      </c>
      <c r="S212" s="51">
        <v>736.87</v>
      </c>
      <c r="T212" s="50">
        <f t="shared" si="33"/>
        <v>552650</v>
      </c>
      <c r="U212" s="50">
        <f t="shared" si="34"/>
        <v>29523.789999999997</v>
      </c>
      <c r="V212" s="81">
        <f t="shared" si="31"/>
        <v>6.5111101058536139E-2</v>
      </c>
      <c r="W212" s="81">
        <f t="shared" si="32"/>
        <v>1.6666742060978919E-3</v>
      </c>
      <c r="X212" s="88" t="s">
        <v>36</v>
      </c>
    </row>
    <row r="213" spans="2:24" x14ac:dyDescent="0.25">
      <c r="B213" s="13" t="s">
        <v>38</v>
      </c>
      <c r="C213" s="13" t="s">
        <v>34</v>
      </c>
      <c r="D213" s="12" t="s">
        <v>60</v>
      </c>
      <c r="E213" s="25">
        <v>109</v>
      </c>
      <c r="F213" s="13" t="s">
        <v>40</v>
      </c>
      <c r="G213" s="13">
        <v>9</v>
      </c>
      <c r="H213" s="13"/>
      <c r="I213" s="13">
        <v>100</v>
      </c>
      <c r="J213" s="14">
        <v>80</v>
      </c>
      <c r="K213" s="14" t="s">
        <v>35</v>
      </c>
      <c r="L213" s="14" t="s">
        <v>35</v>
      </c>
      <c r="M213" s="43">
        <v>97.16</v>
      </c>
      <c r="N213" s="16">
        <v>0.65</v>
      </c>
      <c r="O213" s="45">
        <f t="shared" si="35"/>
        <v>63.154000000000003</v>
      </c>
      <c r="P213" s="51">
        <v>505280</v>
      </c>
      <c r="Q213" s="51">
        <v>32899.339999999997</v>
      </c>
      <c r="R213" s="50">
        <v>126320</v>
      </c>
      <c r="S213" s="50">
        <v>842.14</v>
      </c>
      <c r="T213" s="50">
        <f t="shared" si="33"/>
        <v>631600</v>
      </c>
      <c r="U213" s="50">
        <f t="shared" si="34"/>
        <v>33741.479999999996</v>
      </c>
      <c r="V213" s="81">
        <f t="shared" si="31"/>
        <v>6.5111106713109559E-2</v>
      </c>
      <c r="W213" s="81">
        <f t="shared" si="32"/>
        <v>1.666679860671311E-3</v>
      </c>
      <c r="X213" s="88" t="s">
        <v>36</v>
      </c>
    </row>
    <row r="214" spans="2:24" x14ac:dyDescent="0.25">
      <c r="B214" s="13" t="s">
        <v>38</v>
      </c>
      <c r="C214" s="13" t="s">
        <v>34</v>
      </c>
      <c r="D214" s="12" t="s">
        <v>60</v>
      </c>
      <c r="E214" s="25">
        <v>109</v>
      </c>
      <c r="F214" s="13" t="s">
        <v>40</v>
      </c>
      <c r="G214" s="13">
        <v>9</v>
      </c>
      <c r="H214" s="13"/>
      <c r="I214" s="3">
        <v>100</v>
      </c>
      <c r="J214" s="4">
        <v>70</v>
      </c>
      <c r="K214" s="14" t="s">
        <v>35</v>
      </c>
      <c r="L214" s="14" t="s">
        <v>35</v>
      </c>
      <c r="M214" s="8">
        <v>97.16</v>
      </c>
      <c r="N214" s="6">
        <v>0.7</v>
      </c>
      <c r="O214" s="44">
        <f t="shared" si="35"/>
        <v>68.011999999999986</v>
      </c>
      <c r="P214" s="50">
        <v>476140</v>
      </c>
      <c r="Q214" s="50">
        <v>44228.12</v>
      </c>
      <c r="R214" s="50">
        <v>119035</v>
      </c>
      <c r="S214" s="50">
        <v>793.57</v>
      </c>
      <c r="T214" s="50">
        <f t="shared" si="33"/>
        <v>595175</v>
      </c>
      <c r="U214" s="50">
        <f t="shared" si="34"/>
        <v>45021.69</v>
      </c>
      <c r="V214" s="81">
        <f t="shared" si="31"/>
        <v>9.2888898223211669E-2</v>
      </c>
      <c r="W214" s="81">
        <f t="shared" si="32"/>
        <v>1.6666736674087455E-3</v>
      </c>
      <c r="X214" s="88" t="s">
        <v>36</v>
      </c>
    </row>
    <row r="215" spans="2:24" x14ac:dyDescent="0.25">
      <c r="B215" s="13" t="s">
        <v>38</v>
      </c>
      <c r="C215" s="13" t="s">
        <v>34</v>
      </c>
      <c r="D215" s="12" t="s">
        <v>60</v>
      </c>
      <c r="E215" s="25">
        <v>109</v>
      </c>
      <c r="F215" s="13" t="s">
        <v>40</v>
      </c>
      <c r="G215" s="13">
        <v>9</v>
      </c>
      <c r="H215" s="13"/>
      <c r="I215" s="3">
        <v>100</v>
      </c>
      <c r="J215" s="4">
        <v>80</v>
      </c>
      <c r="K215" s="14" t="s">
        <v>35</v>
      </c>
      <c r="L215" s="14" t="s">
        <v>35</v>
      </c>
      <c r="M215" s="8">
        <v>97.16</v>
      </c>
      <c r="N215" s="6">
        <v>0.7</v>
      </c>
      <c r="O215" s="44">
        <f t="shared" si="35"/>
        <v>68.011999999999986</v>
      </c>
      <c r="P215" s="50">
        <v>544160</v>
      </c>
      <c r="Q215" s="50">
        <v>50546.42</v>
      </c>
      <c r="R215" s="50">
        <v>136040</v>
      </c>
      <c r="S215" s="50">
        <v>906.94</v>
      </c>
      <c r="T215" s="50">
        <f t="shared" si="33"/>
        <v>680200</v>
      </c>
      <c r="U215" s="50">
        <f t="shared" si="34"/>
        <v>51453.36</v>
      </c>
      <c r="V215" s="81">
        <f t="shared" si="31"/>
        <v>9.2888892972655096E-2</v>
      </c>
      <c r="W215" s="81">
        <f t="shared" si="32"/>
        <v>1.6666789179653045E-3</v>
      </c>
      <c r="X215" s="88" t="s">
        <v>36</v>
      </c>
    </row>
    <row r="216" spans="2:24" x14ac:dyDescent="0.25">
      <c r="B216" s="13" t="s">
        <v>38</v>
      </c>
      <c r="C216" s="13" t="s">
        <v>34</v>
      </c>
      <c r="D216" s="12" t="s">
        <v>61</v>
      </c>
      <c r="E216" s="25">
        <v>1385</v>
      </c>
      <c r="F216" s="13" t="s">
        <v>40</v>
      </c>
      <c r="G216" s="13">
        <v>9</v>
      </c>
      <c r="H216" s="13"/>
      <c r="I216" s="3">
        <v>100</v>
      </c>
      <c r="J216" s="4">
        <v>70</v>
      </c>
      <c r="K216" s="14" t="s">
        <v>35</v>
      </c>
      <c r="L216" s="14" t="s">
        <v>35</v>
      </c>
      <c r="M216" s="8">
        <v>103.07</v>
      </c>
      <c r="N216" s="6">
        <v>0.65</v>
      </c>
      <c r="O216" s="44">
        <f t="shared" si="35"/>
        <v>66.995499999999993</v>
      </c>
      <c r="P216" s="50">
        <v>469070</v>
      </c>
      <c r="Q216" s="50">
        <v>82660.55</v>
      </c>
      <c r="R216" s="50">
        <v>117267.5</v>
      </c>
      <c r="S216" s="50">
        <v>781.79</v>
      </c>
      <c r="T216" s="50">
        <f t="shared" si="33"/>
        <v>586337.5</v>
      </c>
      <c r="U216" s="50">
        <f t="shared" si="34"/>
        <v>83442.34</v>
      </c>
      <c r="V216" s="81">
        <f t="shared" si="31"/>
        <v>0.17622220564094912</v>
      </c>
      <c r="W216" s="81">
        <f t="shared" si="32"/>
        <v>1.6666808791864754E-3</v>
      </c>
      <c r="X216" s="88" t="s">
        <v>36</v>
      </c>
    </row>
    <row r="217" spans="2:24" x14ac:dyDescent="0.25">
      <c r="B217" s="13" t="s">
        <v>38</v>
      </c>
      <c r="C217" s="13" t="s">
        <v>34</v>
      </c>
      <c r="D217" s="12" t="s">
        <v>61</v>
      </c>
      <c r="E217" s="25">
        <v>1385</v>
      </c>
      <c r="F217" s="13" t="s">
        <v>40</v>
      </c>
      <c r="G217" s="13">
        <v>9</v>
      </c>
      <c r="H217" s="13"/>
      <c r="I217" s="13">
        <v>100</v>
      </c>
      <c r="J217" s="14">
        <v>80</v>
      </c>
      <c r="K217" s="14" t="s">
        <v>35</v>
      </c>
      <c r="L217" s="14" t="s">
        <v>35</v>
      </c>
      <c r="M217" s="43">
        <v>103.07</v>
      </c>
      <c r="N217" s="16">
        <v>0.65</v>
      </c>
      <c r="O217" s="45">
        <f t="shared" si="35"/>
        <v>66.995499999999993</v>
      </c>
      <c r="P217" s="51">
        <v>536080</v>
      </c>
      <c r="Q217" s="51">
        <v>94469.2</v>
      </c>
      <c r="R217" s="50">
        <v>134020</v>
      </c>
      <c r="S217" s="50">
        <v>893.47</v>
      </c>
      <c r="T217" s="50">
        <f t="shared" si="33"/>
        <v>670100</v>
      </c>
      <c r="U217" s="50">
        <f t="shared" si="34"/>
        <v>95362.67</v>
      </c>
      <c r="V217" s="81">
        <f t="shared" si="31"/>
        <v>0.17622220564094912</v>
      </c>
      <c r="W217" s="81">
        <f t="shared" si="32"/>
        <v>1.6666728846440829E-3</v>
      </c>
      <c r="X217" s="88" t="s">
        <v>36</v>
      </c>
    </row>
    <row r="218" spans="2:24" x14ac:dyDescent="0.25">
      <c r="B218" s="13" t="s">
        <v>38</v>
      </c>
      <c r="C218" s="13" t="s">
        <v>34</v>
      </c>
      <c r="D218" s="12" t="s">
        <v>61</v>
      </c>
      <c r="E218" s="25">
        <v>1385</v>
      </c>
      <c r="F218" s="13" t="s">
        <v>40</v>
      </c>
      <c r="G218" s="13">
        <v>9</v>
      </c>
      <c r="H218" s="13"/>
      <c r="I218" s="3">
        <v>100</v>
      </c>
      <c r="J218" s="4">
        <v>70</v>
      </c>
      <c r="K218" s="14" t="s">
        <v>35</v>
      </c>
      <c r="L218" s="14" t="s">
        <v>35</v>
      </c>
      <c r="M218" s="8">
        <v>0</v>
      </c>
      <c r="N218" s="6">
        <v>0.7</v>
      </c>
      <c r="O218" s="44">
        <f t="shared" si="35"/>
        <v>0</v>
      </c>
      <c r="P218" s="52">
        <v>0</v>
      </c>
      <c r="Q218" s="52">
        <v>0</v>
      </c>
      <c r="R218" s="52">
        <v>0</v>
      </c>
      <c r="S218" s="52">
        <v>0</v>
      </c>
      <c r="T218" s="50">
        <f t="shared" si="33"/>
        <v>0</v>
      </c>
      <c r="U218" s="50">
        <f t="shared" si="34"/>
        <v>0</v>
      </c>
      <c r="V218" s="81" t="e">
        <f t="shared" si="31"/>
        <v>#DIV/0!</v>
      </c>
      <c r="W218" s="81" t="e">
        <f t="shared" si="32"/>
        <v>#DIV/0!</v>
      </c>
      <c r="X218" s="88" t="s">
        <v>36</v>
      </c>
    </row>
    <row r="219" spans="2:24" x14ac:dyDescent="0.25">
      <c r="B219" s="13" t="s">
        <v>38</v>
      </c>
      <c r="C219" s="13" t="s">
        <v>34</v>
      </c>
      <c r="D219" s="12" t="s">
        <v>61</v>
      </c>
      <c r="E219" s="25">
        <v>1385</v>
      </c>
      <c r="F219" s="13" t="s">
        <v>40</v>
      </c>
      <c r="G219" s="13">
        <v>9</v>
      </c>
      <c r="H219" s="13"/>
      <c r="I219" s="13">
        <v>100</v>
      </c>
      <c r="J219" s="14">
        <v>80</v>
      </c>
      <c r="K219" s="14" t="s">
        <v>35</v>
      </c>
      <c r="L219" s="14" t="s">
        <v>35</v>
      </c>
      <c r="M219" s="43">
        <v>0</v>
      </c>
      <c r="N219" s="16">
        <v>0.7</v>
      </c>
      <c r="O219" s="45">
        <f t="shared" si="35"/>
        <v>0</v>
      </c>
      <c r="P219" s="52">
        <v>0</v>
      </c>
      <c r="Q219" s="52">
        <v>0</v>
      </c>
      <c r="R219" s="52">
        <v>0</v>
      </c>
      <c r="S219" s="52">
        <v>0</v>
      </c>
      <c r="T219" s="50">
        <f t="shared" si="33"/>
        <v>0</v>
      </c>
      <c r="U219" s="50">
        <f t="shared" si="34"/>
        <v>0</v>
      </c>
      <c r="V219" s="81" t="e">
        <f t="shared" si="31"/>
        <v>#DIV/0!</v>
      </c>
      <c r="W219" s="81" t="e">
        <f t="shared" si="32"/>
        <v>#DIV/0!</v>
      </c>
      <c r="X219" s="88" t="s">
        <v>36</v>
      </c>
    </row>
    <row r="220" spans="2:24" x14ac:dyDescent="0.25">
      <c r="B220" s="13" t="s">
        <v>38</v>
      </c>
      <c r="C220" s="13" t="s">
        <v>34</v>
      </c>
      <c r="D220" s="12" t="s">
        <v>62</v>
      </c>
      <c r="E220" s="25">
        <v>665</v>
      </c>
      <c r="F220" s="13" t="s">
        <v>40</v>
      </c>
      <c r="G220" s="13">
        <v>9</v>
      </c>
      <c r="H220" s="13"/>
      <c r="I220" s="13">
        <v>100</v>
      </c>
      <c r="J220" s="14">
        <v>70</v>
      </c>
      <c r="K220" s="14" t="s">
        <v>35</v>
      </c>
      <c r="L220" s="14" t="s">
        <v>35</v>
      </c>
      <c r="M220" s="43">
        <v>75.900000000000006</v>
      </c>
      <c r="N220" s="16">
        <v>0.65</v>
      </c>
      <c r="O220" s="45">
        <f t="shared" si="35"/>
        <v>49.335000000000008</v>
      </c>
      <c r="P220" s="51">
        <v>345380</v>
      </c>
      <c r="Q220" s="51">
        <v>43940</v>
      </c>
      <c r="R220" s="51">
        <v>86345</v>
      </c>
      <c r="S220" s="51">
        <v>575.64</v>
      </c>
      <c r="T220" s="50">
        <f t="shared" si="33"/>
        <v>431725</v>
      </c>
      <c r="U220" s="50">
        <f t="shared" si="34"/>
        <v>44515.64</v>
      </c>
      <c r="V220" s="81">
        <f t="shared" si="31"/>
        <v>0.12722219005153743</v>
      </c>
      <c r="W220" s="81">
        <f t="shared" si="32"/>
        <v>1.6666859690775378E-3</v>
      </c>
      <c r="X220" s="88" t="s">
        <v>36</v>
      </c>
    </row>
    <row r="221" spans="2:24" x14ac:dyDescent="0.25">
      <c r="B221" s="13" t="s">
        <v>38</v>
      </c>
      <c r="C221" s="13" t="s">
        <v>34</v>
      </c>
      <c r="D221" s="12" t="s">
        <v>62</v>
      </c>
      <c r="E221" s="25">
        <v>665</v>
      </c>
      <c r="F221" s="13" t="s">
        <v>40</v>
      </c>
      <c r="G221" s="13">
        <v>9</v>
      </c>
      <c r="H221" s="13"/>
      <c r="I221" s="13">
        <v>100</v>
      </c>
      <c r="J221" s="14">
        <v>80</v>
      </c>
      <c r="K221" s="14" t="s">
        <v>35</v>
      </c>
      <c r="L221" s="14" t="s">
        <v>35</v>
      </c>
      <c r="M221" s="43">
        <v>75.900000000000006</v>
      </c>
      <c r="N221" s="16">
        <v>0.65</v>
      </c>
      <c r="O221" s="45">
        <f t="shared" si="35"/>
        <v>49.335000000000008</v>
      </c>
      <c r="P221" s="51">
        <v>394720</v>
      </c>
      <c r="Q221" s="51">
        <v>50217.15</v>
      </c>
      <c r="R221" s="50">
        <v>98680</v>
      </c>
      <c r="S221" s="50">
        <v>657.87</v>
      </c>
      <c r="T221" s="50">
        <f t="shared" si="33"/>
        <v>493400</v>
      </c>
      <c r="U221" s="50">
        <f t="shared" si="34"/>
        <v>50875.020000000004</v>
      </c>
      <c r="V221" s="81">
        <f t="shared" si="31"/>
        <v>0.12722220814754764</v>
      </c>
      <c r="W221" s="81">
        <f t="shared" si="32"/>
        <v>1.6666751114714229E-3</v>
      </c>
      <c r="X221" s="88" t="s">
        <v>36</v>
      </c>
    </row>
    <row r="222" spans="2:24" x14ac:dyDescent="0.25">
      <c r="B222" s="13" t="s">
        <v>38</v>
      </c>
      <c r="C222" s="13" t="s">
        <v>34</v>
      </c>
      <c r="D222" s="12" t="s">
        <v>62</v>
      </c>
      <c r="E222" s="25">
        <v>665</v>
      </c>
      <c r="F222" s="13" t="s">
        <v>40</v>
      </c>
      <c r="G222" s="13">
        <v>9</v>
      </c>
      <c r="H222" s="13"/>
      <c r="I222" s="3">
        <v>100</v>
      </c>
      <c r="J222" s="4">
        <v>70</v>
      </c>
      <c r="K222" s="14" t="s">
        <v>35</v>
      </c>
      <c r="L222" s="14" t="s">
        <v>35</v>
      </c>
      <c r="M222" s="8">
        <v>75.900000000000006</v>
      </c>
      <c r="N222" s="6">
        <v>0.7</v>
      </c>
      <c r="O222" s="44">
        <f t="shared" si="35"/>
        <v>53.13</v>
      </c>
      <c r="P222" s="50">
        <v>371980</v>
      </c>
      <c r="Q222" s="50">
        <v>54309.08</v>
      </c>
      <c r="R222" s="50">
        <v>92995</v>
      </c>
      <c r="S222" s="50">
        <v>619.97</v>
      </c>
      <c r="T222" s="50">
        <f t="shared" si="33"/>
        <v>464975</v>
      </c>
      <c r="U222" s="50">
        <f t="shared" si="34"/>
        <v>54929.05</v>
      </c>
      <c r="V222" s="81">
        <f t="shared" si="31"/>
        <v>0.14599999999999999</v>
      </c>
      <c r="W222" s="81">
        <f t="shared" si="32"/>
        <v>1.6666756277219205E-3</v>
      </c>
      <c r="X222" s="88" t="s">
        <v>36</v>
      </c>
    </row>
    <row r="223" spans="2:24" x14ac:dyDescent="0.25">
      <c r="B223" s="13" t="s">
        <v>38</v>
      </c>
      <c r="C223" s="13" t="s">
        <v>34</v>
      </c>
      <c r="D223" s="12" t="s">
        <v>62</v>
      </c>
      <c r="E223" s="25">
        <v>665</v>
      </c>
      <c r="F223" s="13" t="s">
        <v>40</v>
      </c>
      <c r="G223" s="13">
        <v>9</v>
      </c>
      <c r="H223" s="13"/>
      <c r="I223" s="3">
        <v>100</v>
      </c>
      <c r="J223" s="4">
        <v>80</v>
      </c>
      <c r="K223" s="14" t="s">
        <v>35</v>
      </c>
      <c r="L223" s="14" t="s">
        <v>35</v>
      </c>
      <c r="M223" s="8">
        <v>75.900000000000006</v>
      </c>
      <c r="N223" s="6">
        <v>0.7</v>
      </c>
      <c r="O223" s="44">
        <f t="shared" si="35"/>
        <v>53.13</v>
      </c>
      <c r="P223" s="50">
        <v>425120</v>
      </c>
      <c r="Q223" s="50">
        <v>62067.519999999997</v>
      </c>
      <c r="R223" s="50">
        <v>106280</v>
      </c>
      <c r="S223" s="50">
        <v>708.54</v>
      </c>
      <c r="T223" s="50">
        <f t="shared" si="33"/>
        <v>531400</v>
      </c>
      <c r="U223" s="50">
        <f t="shared" si="34"/>
        <v>62776.06</v>
      </c>
      <c r="V223" s="81">
        <f t="shared" si="31"/>
        <v>0.14599999999999999</v>
      </c>
      <c r="W223" s="81">
        <f t="shared" si="32"/>
        <v>1.6666823485133608E-3</v>
      </c>
      <c r="X223" s="88" t="s">
        <v>36</v>
      </c>
    </row>
    <row r="224" spans="2:24" x14ac:dyDescent="0.25">
      <c r="B224" s="13" t="s">
        <v>38</v>
      </c>
      <c r="C224" s="13" t="s">
        <v>34</v>
      </c>
      <c r="D224" s="12" t="s">
        <v>63</v>
      </c>
      <c r="E224" s="25">
        <v>117</v>
      </c>
      <c r="F224" s="13" t="s">
        <v>40</v>
      </c>
      <c r="G224" s="13">
        <v>9</v>
      </c>
      <c r="H224" s="13"/>
      <c r="I224" s="3">
        <v>100</v>
      </c>
      <c r="J224" s="4">
        <v>70</v>
      </c>
      <c r="K224" s="14" t="s">
        <v>35</v>
      </c>
      <c r="L224" s="14" t="s">
        <v>35</v>
      </c>
      <c r="M224" s="8">
        <v>96.05</v>
      </c>
      <c r="N224" s="6">
        <v>0.65</v>
      </c>
      <c r="O224" s="44">
        <f t="shared" si="35"/>
        <v>62.432499999999997</v>
      </c>
      <c r="P224" s="50">
        <v>437080</v>
      </c>
      <c r="Q224" s="50">
        <v>48515.88</v>
      </c>
      <c r="R224" s="50">
        <v>109270</v>
      </c>
      <c r="S224" s="50">
        <v>728.47</v>
      </c>
      <c r="T224" s="50">
        <f t="shared" si="33"/>
        <v>546350</v>
      </c>
      <c r="U224" s="50">
        <f t="shared" si="34"/>
        <v>49244.35</v>
      </c>
      <c r="V224" s="81">
        <f t="shared" si="31"/>
        <v>0.11099999999999999</v>
      </c>
      <c r="W224" s="81">
        <f t="shared" si="32"/>
        <v>1.6666742930356001E-3</v>
      </c>
      <c r="X224" s="88" t="s">
        <v>36</v>
      </c>
    </row>
    <row r="225" spans="2:24" x14ac:dyDescent="0.25">
      <c r="B225" s="13" t="s">
        <v>38</v>
      </c>
      <c r="C225" s="13" t="s">
        <v>34</v>
      </c>
      <c r="D225" s="12" t="s">
        <v>63</v>
      </c>
      <c r="E225" s="25">
        <v>117</v>
      </c>
      <c r="F225" s="13" t="s">
        <v>40</v>
      </c>
      <c r="G225" s="13">
        <v>9</v>
      </c>
      <c r="H225" s="13"/>
      <c r="I225" s="13">
        <v>100</v>
      </c>
      <c r="J225" s="14">
        <v>80</v>
      </c>
      <c r="K225" s="14" t="s">
        <v>35</v>
      </c>
      <c r="L225" s="14" t="s">
        <v>35</v>
      </c>
      <c r="M225" s="43">
        <v>96.05</v>
      </c>
      <c r="N225" s="16">
        <v>0.65</v>
      </c>
      <c r="O225" s="45">
        <f t="shared" si="35"/>
        <v>62.432499999999997</v>
      </c>
      <c r="P225" s="51">
        <v>499520</v>
      </c>
      <c r="Q225" s="51">
        <v>55446.720000000001</v>
      </c>
      <c r="R225" s="50">
        <v>124880</v>
      </c>
      <c r="S225" s="50">
        <v>832.54</v>
      </c>
      <c r="T225" s="50">
        <f t="shared" si="33"/>
        <v>624400</v>
      </c>
      <c r="U225" s="50">
        <f t="shared" si="34"/>
        <v>56279.26</v>
      </c>
      <c r="V225" s="81">
        <f t="shared" si="31"/>
        <v>0.111</v>
      </c>
      <c r="W225" s="81">
        <f t="shared" si="32"/>
        <v>1.6666800128122996E-3</v>
      </c>
      <c r="X225" s="88" t="s">
        <v>36</v>
      </c>
    </row>
    <row r="226" spans="2:24" x14ac:dyDescent="0.25">
      <c r="B226" s="13" t="s">
        <v>38</v>
      </c>
      <c r="C226" s="13" t="s">
        <v>34</v>
      </c>
      <c r="D226" s="12" t="s">
        <v>63</v>
      </c>
      <c r="E226" s="25">
        <v>117</v>
      </c>
      <c r="F226" s="13" t="s">
        <v>40</v>
      </c>
      <c r="G226" s="13">
        <v>9</v>
      </c>
      <c r="H226" s="13"/>
      <c r="I226" s="3">
        <v>100</v>
      </c>
      <c r="J226" s="4">
        <v>70</v>
      </c>
      <c r="K226" s="14" t="s">
        <v>35</v>
      </c>
      <c r="L226" s="14" t="s">
        <v>35</v>
      </c>
      <c r="M226" s="8">
        <v>0</v>
      </c>
      <c r="N226" s="6">
        <v>0.7</v>
      </c>
      <c r="O226" s="44">
        <f t="shared" si="35"/>
        <v>0</v>
      </c>
      <c r="P226" s="52">
        <v>0</v>
      </c>
      <c r="Q226" s="52">
        <v>0</v>
      </c>
      <c r="R226" s="52">
        <v>0</v>
      </c>
      <c r="S226" s="52">
        <v>0</v>
      </c>
      <c r="T226" s="50">
        <f t="shared" si="33"/>
        <v>0</v>
      </c>
      <c r="U226" s="50">
        <f t="shared" si="34"/>
        <v>0</v>
      </c>
      <c r="V226" s="81" t="e">
        <f t="shared" si="31"/>
        <v>#DIV/0!</v>
      </c>
      <c r="W226" s="81" t="e">
        <f t="shared" si="32"/>
        <v>#DIV/0!</v>
      </c>
      <c r="X226" s="88" t="s">
        <v>36</v>
      </c>
    </row>
    <row r="227" spans="2:24" x14ac:dyDescent="0.25">
      <c r="B227" s="13" t="s">
        <v>38</v>
      </c>
      <c r="C227" s="13" t="s">
        <v>34</v>
      </c>
      <c r="D227" s="12" t="s">
        <v>63</v>
      </c>
      <c r="E227" s="25">
        <v>117</v>
      </c>
      <c r="F227" s="13" t="s">
        <v>40</v>
      </c>
      <c r="G227" s="13">
        <v>9</v>
      </c>
      <c r="H227" s="13"/>
      <c r="I227" s="3">
        <v>100</v>
      </c>
      <c r="J227" s="4">
        <v>80</v>
      </c>
      <c r="K227" s="14" t="s">
        <v>35</v>
      </c>
      <c r="L227" s="14" t="s">
        <v>35</v>
      </c>
      <c r="M227" s="8">
        <v>0</v>
      </c>
      <c r="N227" s="6">
        <v>0.7</v>
      </c>
      <c r="O227" s="44">
        <v>0</v>
      </c>
      <c r="P227" s="52">
        <v>0</v>
      </c>
      <c r="Q227" s="52">
        <v>0</v>
      </c>
      <c r="R227" s="52">
        <v>0</v>
      </c>
      <c r="S227" s="52">
        <v>0</v>
      </c>
      <c r="T227" s="50">
        <f t="shared" si="33"/>
        <v>0</v>
      </c>
      <c r="U227" s="50">
        <f t="shared" si="34"/>
        <v>0</v>
      </c>
      <c r="V227" s="81" t="e">
        <f t="shared" si="31"/>
        <v>#DIV/0!</v>
      </c>
      <c r="W227" s="81" t="e">
        <f t="shared" si="32"/>
        <v>#DIV/0!</v>
      </c>
      <c r="X227" s="88" t="s">
        <v>36</v>
      </c>
    </row>
    <row r="228" spans="2:24" x14ac:dyDescent="0.25">
      <c r="B228" s="13" t="s">
        <v>38</v>
      </c>
      <c r="C228" s="13" t="s">
        <v>34</v>
      </c>
      <c r="D228" s="12" t="s">
        <v>64</v>
      </c>
      <c r="E228" s="25">
        <v>966</v>
      </c>
      <c r="F228" s="13" t="s">
        <v>40</v>
      </c>
      <c r="G228" s="13">
        <v>9</v>
      </c>
      <c r="H228" s="13"/>
      <c r="I228" s="3">
        <v>100</v>
      </c>
      <c r="J228" s="4">
        <v>70</v>
      </c>
      <c r="K228" s="14" t="s">
        <v>35</v>
      </c>
      <c r="L228" s="14" t="s">
        <v>35</v>
      </c>
      <c r="M228" s="8">
        <v>0</v>
      </c>
      <c r="N228" s="6">
        <v>0.65</v>
      </c>
      <c r="O228" s="44">
        <f t="shared" ref="O228:O233" si="36">M228*N228</f>
        <v>0</v>
      </c>
      <c r="P228" s="52">
        <v>0</v>
      </c>
      <c r="Q228" s="52">
        <v>0</v>
      </c>
      <c r="R228" s="52">
        <v>0</v>
      </c>
      <c r="S228" s="52">
        <v>0</v>
      </c>
      <c r="T228" s="50">
        <f t="shared" si="33"/>
        <v>0</v>
      </c>
      <c r="U228" s="50">
        <f t="shared" si="34"/>
        <v>0</v>
      </c>
      <c r="V228" s="81" t="e">
        <f t="shared" si="31"/>
        <v>#DIV/0!</v>
      </c>
      <c r="W228" s="81" t="e">
        <f t="shared" si="32"/>
        <v>#DIV/0!</v>
      </c>
      <c r="X228" s="88" t="s">
        <v>36</v>
      </c>
    </row>
    <row r="229" spans="2:24" x14ac:dyDescent="0.25">
      <c r="B229" s="13" t="s">
        <v>38</v>
      </c>
      <c r="C229" s="13" t="s">
        <v>34</v>
      </c>
      <c r="D229" s="12" t="s">
        <v>64</v>
      </c>
      <c r="E229" s="25">
        <v>966</v>
      </c>
      <c r="F229" s="13" t="s">
        <v>40</v>
      </c>
      <c r="G229" s="13">
        <v>9</v>
      </c>
      <c r="H229" s="13"/>
      <c r="I229" s="13">
        <v>100</v>
      </c>
      <c r="J229" s="14">
        <v>80</v>
      </c>
      <c r="K229" s="14" t="s">
        <v>35</v>
      </c>
      <c r="L229" s="14" t="s">
        <v>35</v>
      </c>
      <c r="M229" s="8">
        <v>0</v>
      </c>
      <c r="N229" s="16">
        <v>0.65</v>
      </c>
      <c r="O229" s="45">
        <f t="shared" si="36"/>
        <v>0</v>
      </c>
      <c r="P229" s="52">
        <v>0</v>
      </c>
      <c r="Q229" s="52">
        <v>0</v>
      </c>
      <c r="R229" s="52">
        <v>0</v>
      </c>
      <c r="S229" s="52">
        <v>0</v>
      </c>
      <c r="T229" s="50">
        <f t="shared" si="33"/>
        <v>0</v>
      </c>
      <c r="U229" s="50">
        <f t="shared" si="34"/>
        <v>0</v>
      </c>
      <c r="V229" s="81" t="e">
        <f t="shared" si="31"/>
        <v>#DIV/0!</v>
      </c>
      <c r="W229" s="81" t="e">
        <f t="shared" si="32"/>
        <v>#DIV/0!</v>
      </c>
      <c r="X229" s="88" t="s">
        <v>36</v>
      </c>
    </row>
    <row r="230" spans="2:24" x14ac:dyDescent="0.25">
      <c r="B230" s="13" t="s">
        <v>38</v>
      </c>
      <c r="C230" s="13" t="s">
        <v>34</v>
      </c>
      <c r="D230" s="12" t="s">
        <v>64</v>
      </c>
      <c r="E230" s="25">
        <v>966</v>
      </c>
      <c r="F230" s="13" t="s">
        <v>40</v>
      </c>
      <c r="G230" s="13">
        <v>9</v>
      </c>
      <c r="H230" s="13"/>
      <c r="I230" s="13">
        <v>100</v>
      </c>
      <c r="J230" s="14">
        <v>80</v>
      </c>
      <c r="K230" s="14" t="s">
        <v>35</v>
      </c>
      <c r="L230" s="14" t="s">
        <v>35</v>
      </c>
      <c r="M230" s="8">
        <v>0</v>
      </c>
      <c r="N230" s="16">
        <v>0.65</v>
      </c>
      <c r="O230" s="45">
        <f t="shared" si="36"/>
        <v>0</v>
      </c>
      <c r="P230" s="52">
        <v>0</v>
      </c>
      <c r="Q230" s="52">
        <v>0</v>
      </c>
      <c r="R230" s="52">
        <v>0</v>
      </c>
      <c r="S230" s="52">
        <v>0</v>
      </c>
      <c r="T230" s="50">
        <f t="shared" si="33"/>
        <v>0</v>
      </c>
      <c r="U230" s="50">
        <f t="shared" si="34"/>
        <v>0</v>
      </c>
      <c r="V230" s="81" t="e">
        <f t="shared" si="31"/>
        <v>#DIV/0!</v>
      </c>
      <c r="W230" s="81" t="e">
        <f t="shared" si="32"/>
        <v>#DIV/0!</v>
      </c>
      <c r="X230" s="88" t="s">
        <v>36</v>
      </c>
    </row>
    <row r="231" spans="2:24" x14ac:dyDescent="0.25">
      <c r="B231" s="13" t="s">
        <v>38</v>
      </c>
      <c r="C231" s="13" t="s">
        <v>34</v>
      </c>
      <c r="D231" s="12" t="s">
        <v>65</v>
      </c>
      <c r="E231" s="25">
        <v>122</v>
      </c>
      <c r="F231" s="13" t="s">
        <v>40</v>
      </c>
      <c r="G231" s="13">
        <v>9</v>
      </c>
      <c r="H231" s="13"/>
      <c r="I231" s="13">
        <v>100</v>
      </c>
      <c r="J231" s="14">
        <v>70</v>
      </c>
      <c r="K231" s="14" t="s">
        <v>35</v>
      </c>
      <c r="L231" s="14" t="s">
        <v>35</v>
      </c>
      <c r="M231" s="43">
        <v>104.85</v>
      </c>
      <c r="N231" s="16">
        <v>0.65</v>
      </c>
      <c r="O231" s="45">
        <f t="shared" si="36"/>
        <v>68.152500000000003</v>
      </c>
      <c r="P231" s="51">
        <v>477120</v>
      </c>
      <c r="Q231" s="51">
        <v>50945.82</v>
      </c>
      <c r="R231" s="51">
        <v>119280</v>
      </c>
      <c r="S231" s="51">
        <v>795.2</v>
      </c>
      <c r="T231" s="50">
        <f t="shared" si="33"/>
        <v>596400</v>
      </c>
      <c r="U231" s="50">
        <f t="shared" si="34"/>
        <v>51741.02</v>
      </c>
      <c r="V231" s="81">
        <f t="shared" si="31"/>
        <v>0.10677779175050302</v>
      </c>
      <c r="W231" s="81">
        <f t="shared" si="32"/>
        <v>1.6666666666666668E-3</v>
      </c>
      <c r="X231" s="88" t="s">
        <v>36</v>
      </c>
    </row>
    <row r="232" spans="2:24" x14ac:dyDescent="0.25">
      <c r="B232" s="13" t="s">
        <v>38</v>
      </c>
      <c r="C232" s="13" t="s">
        <v>34</v>
      </c>
      <c r="D232" s="12" t="s">
        <v>65</v>
      </c>
      <c r="E232" s="25">
        <v>122</v>
      </c>
      <c r="F232" s="13" t="s">
        <v>40</v>
      </c>
      <c r="G232" s="13">
        <v>9</v>
      </c>
      <c r="H232" s="13"/>
      <c r="I232" s="13">
        <v>100</v>
      </c>
      <c r="J232" s="14">
        <v>80</v>
      </c>
      <c r="K232" s="14" t="s">
        <v>35</v>
      </c>
      <c r="L232" s="14" t="s">
        <v>35</v>
      </c>
      <c r="M232" s="43">
        <v>104.85</v>
      </c>
      <c r="N232" s="16">
        <v>0.65</v>
      </c>
      <c r="O232" s="45">
        <f t="shared" si="36"/>
        <v>68.152500000000003</v>
      </c>
      <c r="P232" s="51">
        <v>545280</v>
      </c>
      <c r="Q232" s="51">
        <v>58223.8</v>
      </c>
      <c r="R232" s="50">
        <v>136320</v>
      </c>
      <c r="S232" s="50">
        <v>908.8</v>
      </c>
      <c r="T232" s="50">
        <f t="shared" si="33"/>
        <v>681600</v>
      </c>
      <c r="U232" s="50">
        <f t="shared" si="34"/>
        <v>59132.600000000006</v>
      </c>
      <c r="V232" s="81">
        <f t="shared" si="31"/>
        <v>0.10677780223004696</v>
      </c>
      <c r="W232" s="81">
        <f t="shared" si="32"/>
        <v>1.6666666666666666E-3</v>
      </c>
      <c r="X232" s="88" t="s">
        <v>36</v>
      </c>
    </row>
    <row r="233" spans="2:24" x14ac:dyDescent="0.25">
      <c r="B233" s="13" t="s">
        <v>38</v>
      </c>
      <c r="C233" s="13" t="s">
        <v>34</v>
      </c>
      <c r="D233" s="12" t="s">
        <v>65</v>
      </c>
      <c r="E233" s="25">
        <v>122</v>
      </c>
      <c r="F233" s="13" t="s">
        <v>40</v>
      </c>
      <c r="G233" s="13">
        <v>9</v>
      </c>
      <c r="H233" s="13"/>
      <c r="I233" s="3">
        <v>100</v>
      </c>
      <c r="J233" s="4">
        <v>70</v>
      </c>
      <c r="K233" s="14" t="s">
        <v>35</v>
      </c>
      <c r="L233" s="14" t="s">
        <v>35</v>
      </c>
      <c r="M233" s="8">
        <v>0</v>
      </c>
      <c r="N233" s="6">
        <v>0.7</v>
      </c>
      <c r="O233" s="44">
        <f t="shared" si="36"/>
        <v>0</v>
      </c>
      <c r="P233" s="52">
        <v>0</v>
      </c>
      <c r="Q233" s="52">
        <v>0</v>
      </c>
      <c r="R233" s="52">
        <v>0</v>
      </c>
      <c r="S233" s="52">
        <v>0</v>
      </c>
      <c r="T233" s="50">
        <f t="shared" si="33"/>
        <v>0</v>
      </c>
      <c r="U233" s="50">
        <f t="shared" si="34"/>
        <v>0</v>
      </c>
      <c r="V233" s="81" t="e">
        <f t="shared" si="31"/>
        <v>#DIV/0!</v>
      </c>
      <c r="W233" s="81" t="e">
        <f t="shared" si="32"/>
        <v>#DIV/0!</v>
      </c>
      <c r="X233" s="88" t="s">
        <v>36</v>
      </c>
    </row>
    <row r="234" spans="2:24" x14ac:dyDescent="0.25">
      <c r="B234" s="13" t="s">
        <v>38</v>
      </c>
      <c r="C234" s="13" t="s">
        <v>34</v>
      </c>
      <c r="D234" s="12" t="s">
        <v>65</v>
      </c>
      <c r="E234" s="25">
        <v>122</v>
      </c>
      <c r="F234" s="13" t="s">
        <v>40</v>
      </c>
      <c r="G234" s="13">
        <v>9</v>
      </c>
      <c r="H234" s="13"/>
      <c r="I234" s="3">
        <v>100</v>
      </c>
      <c r="J234" s="4">
        <v>80</v>
      </c>
      <c r="K234" s="14" t="s">
        <v>35</v>
      </c>
      <c r="L234" s="14" t="s">
        <v>35</v>
      </c>
      <c r="M234" s="8">
        <v>0</v>
      </c>
      <c r="N234" s="6">
        <v>0.7</v>
      </c>
      <c r="O234" s="8">
        <v>0</v>
      </c>
      <c r="P234" s="52">
        <v>0</v>
      </c>
      <c r="Q234" s="52">
        <v>0</v>
      </c>
      <c r="R234" s="52">
        <v>0</v>
      </c>
      <c r="S234" s="52">
        <v>0</v>
      </c>
      <c r="T234" s="50">
        <f t="shared" si="33"/>
        <v>0</v>
      </c>
      <c r="U234" s="50">
        <f t="shared" si="34"/>
        <v>0</v>
      </c>
      <c r="V234" s="81" t="e">
        <f t="shared" si="31"/>
        <v>#DIV/0!</v>
      </c>
      <c r="W234" s="81" t="e">
        <f t="shared" si="32"/>
        <v>#DIV/0!</v>
      </c>
      <c r="X234" s="88" t="s">
        <v>36</v>
      </c>
    </row>
    <row r="235" spans="2:24" x14ac:dyDescent="0.25">
      <c r="B235" s="13" t="s">
        <v>38</v>
      </c>
      <c r="C235" s="13" t="s">
        <v>37</v>
      </c>
      <c r="D235" s="12" t="s">
        <v>39</v>
      </c>
      <c r="E235" s="25">
        <v>3</v>
      </c>
      <c r="F235" s="13" t="s">
        <v>40</v>
      </c>
      <c r="G235" s="13">
        <v>9</v>
      </c>
      <c r="H235" s="13"/>
      <c r="I235" s="3">
        <v>100</v>
      </c>
      <c r="J235" s="4">
        <v>60</v>
      </c>
      <c r="K235" s="5">
        <v>5355</v>
      </c>
      <c r="L235" s="3">
        <v>60</v>
      </c>
      <c r="M235" s="8">
        <f t="shared" ref="M235:M266" si="37">K235/L235</f>
        <v>89.25</v>
      </c>
      <c r="N235" s="6">
        <v>0.65</v>
      </c>
      <c r="O235" s="8">
        <f t="shared" ref="O235:O266" si="38">M235*N235</f>
        <v>58.012500000000003</v>
      </c>
      <c r="P235" s="50">
        <v>348075</v>
      </c>
      <c r="Q235" s="50">
        <v>37532</v>
      </c>
      <c r="R235" s="50">
        <v>69615</v>
      </c>
      <c r="S235" s="50">
        <v>9.01</v>
      </c>
      <c r="T235" s="50">
        <f t="shared" si="33"/>
        <v>417690</v>
      </c>
      <c r="U235" s="50">
        <f t="shared" si="34"/>
        <v>37541.01</v>
      </c>
      <c r="V235" s="81">
        <f t="shared" si="31"/>
        <v>0.10782733606263017</v>
      </c>
      <c r="W235" s="81">
        <f t="shared" si="32"/>
        <v>2.5885225885225886E-5</v>
      </c>
      <c r="X235" s="88" t="s">
        <v>36</v>
      </c>
    </row>
    <row r="236" spans="2:24" x14ac:dyDescent="0.25">
      <c r="B236" s="13" t="s">
        <v>38</v>
      </c>
      <c r="C236" s="13" t="s">
        <v>37</v>
      </c>
      <c r="D236" s="12" t="s">
        <v>39</v>
      </c>
      <c r="E236" s="25">
        <v>3</v>
      </c>
      <c r="F236" s="13" t="s">
        <v>40</v>
      </c>
      <c r="G236" s="13">
        <v>9</v>
      </c>
      <c r="H236" s="13"/>
      <c r="I236" s="3">
        <v>100</v>
      </c>
      <c r="J236" s="4">
        <v>70</v>
      </c>
      <c r="K236" s="5">
        <v>5355</v>
      </c>
      <c r="L236" s="3">
        <v>60</v>
      </c>
      <c r="M236" s="8">
        <f t="shared" si="37"/>
        <v>89.25</v>
      </c>
      <c r="N236" s="6">
        <v>0.65</v>
      </c>
      <c r="O236" s="8">
        <f t="shared" si="38"/>
        <v>58.012500000000003</v>
      </c>
      <c r="P236" s="50">
        <v>406087</v>
      </c>
      <c r="Q236" s="50">
        <v>43787</v>
      </c>
      <c r="R236" s="50">
        <v>81217.399999999994</v>
      </c>
      <c r="S236" s="50">
        <v>10.51</v>
      </c>
      <c r="T236" s="50">
        <f t="shared" si="33"/>
        <v>487304.4</v>
      </c>
      <c r="U236" s="50">
        <f t="shared" si="34"/>
        <v>43797.51</v>
      </c>
      <c r="V236" s="81">
        <f t="shared" si="31"/>
        <v>0.10782664798429893</v>
      </c>
      <c r="W236" s="81">
        <f t="shared" si="32"/>
        <v>2.5881153545915039E-5</v>
      </c>
      <c r="X236" s="88" t="s">
        <v>36</v>
      </c>
    </row>
    <row r="237" spans="2:24" x14ac:dyDescent="0.25">
      <c r="B237" s="13" t="s">
        <v>38</v>
      </c>
      <c r="C237" s="13" t="s">
        <v>37</v>
      </c>
      <c r="D237" s="12" t="s">
        <v>39</v>
      </c>
      <c r="E237" s="25">
        <v>3</v>
      </c>
      <c r="F237" s="13" t="s">
        <v>40</v>
      </c>
      <c r="G237" s="13">
        <v>9</v>
      </c>
      <c r="H237" s="13"/>
      <c r="I237" s="3">
        <v>100</v>
      </c>
      <c r="J237" s="4">
        <v>60</v>
      </c>
      <c r="K237" s="5">
        <v>0</v>
      </c>
      <c r="L237" s="3">
        <v>60</v>
      </c>
      <c r="M237" s="8">
        <f t="shared" si="37"/>
        <v>0</v>
      </c>
      <c r="N237" s="6">
        <v>0.7</v>
      </c>
      <c r="O237" s="8">
        <f t="shared" si="38"/>
        <v>0</v>
      </c>
      <c r="P237" s="50">
        <v>0</v>
      </c>
      <c r="Q237" s="50">
        <v>0</v>
      </c>
      <c r="R237" s="50">
        <v>0</v>
      </c>
      <c r="S237" s="50">
        <v>0</v>
      </c>
      <c r="T237" s="50">
        <f t="shared" si="33"/>
        <v>0</v>
      </c>
      <c r="U237" s="50">
        <f t="shared" si="34"/>
        <v>0</v>
      </c>
      <c r="V237" s="81" t="e">
        <f t="shared" si="31"/>
        <v>#DIV/0!</v>
      </c>
      <c r="W237" s="81" t="e">
        <f t="shared" si="32"/>
        <v>#DIV/0!</v>
      </c>
      <c r="X237" s="88" t="s">
        <v>36</v>
      </c>
    </row>
    <row r="238" spans="2:24" x14ac:dyDescent="0.25">
      <c r="B238" s="13" t="s">
        <v>38</v>
      </c>
      <c r="C238" s="13" t="s">
        <v>37</v>
      </c>
      <c r="D238" s="12" t="s">
        <v>39</v>
      </c>
      <c r="E238" s="25">
        <v>3</v>
      </c>
      <c r="F238" s="13" t="s">
        <v>40</v>
      </c>
      <c r="G238" s="13">
        <v>9</v>
      </c>
      <c r="H238" s="13"/>
      <c r="I238" s="3">
        <v>100</v>
      </c>
      <c r="J238" s="4">
        <v>70</v>
      </c>
      <c r="K238" s="5">
        <v>0</v>
      </c>
      <c r="L238" s="3">
        <v>60</v>
      </c>
      <c r="M238" s="8">
        <f t="shared" si="37"/>
        <v>0</v>
      </c>
      <c r="N238" s="6">
        <v>0.7</v>
      </c>
      <c r="O238" s="8">
        <f t="shared" si="38"/>
        <v>0</v>
      </c>
      <c r="P238" s="50">
        <v>0</v>
      </c>
      <c r="Q238" s="50">
        <v>0</v>
      </c>
      <c r="R238" s="50">
        <v>0</v>
      </c>
      <c r="S238" s="50">
        <v>0</v>
      </c>
      <c r="T238" s="50">
        <f t="shared" si="33"/>
        <v>0</v>
      </c>
      <c r="U238" s="50">
        <f t="shared" si="34"/>
        <v>0</v>
      </c>
      <c r="V238" s="81" t="e">
        <f t="shared" si="31"/>
        <v>#DIV/0!</v>
      </c>
      <c r="W238" s="81" t="e">
        <f t="shared" si="32"/>
        <v>#DIV/0!</v>
      </c>
      <c r="X238" s="88" t="s">
        <v>36</v>
      </c>
    </row>
    <row r="239" spans="2:24" x14ac:dyDescent="0.25">
      <c r="B239" s="13" t="s">
        <v>38</v>
      </c>
      <c r="C239" s="13" t="s">
        <v>37</v>
      </c>
      <c r="D239" s="12" t="s">
        <v>41</v>
      </c>
      <c r="E239" s="25">
        <v>4</v>
      </c>
      <c r="F239" s="13" t="s">
        <v>40</v>
      </c>
      <c r="G239" s="13">
        <v>9</v>
      </c>
      <c r="H239" s="13"/>
      <c r="I239" s="3">
        <v>100</v>
      </c>
      <c r="J239" s="4">
        <v>60</v>
      </c>
      <c r="K239" s="5">
        <v>600</v>
      </c>
      <c r="L239" s="3">
        <v>60</v>
      </c>
      <c r="M239" s="8">
        <f t="shared" si="37"/>
        <v>10</v>
      </c>
      <c r="N239" s="6">
        <v>0.65</v>
      </c>
      <c r="O239" s="8">
        <f t="shared" si="38"/>
        <v>6.5</v>
      </c>
      <c r="P239" s="50">
        <v>39000</v>
      </c>
      <c r="Q239" s="50">
        <v>4205</v>
      </c>
      <c r="R239" s="53"/>
      <c r="S239" s="53"/>
      <c r="T239" s="50">
        <f t="shared" si="33"/>
        <v>39000</v>
      </c>
      <c r="U239" s="50">
        <f t="shared" si="34"/>
        <v>4205</v>
      </c>
      <c r="V239" s="81">
        <f t="shared" si="31"/>
        <v>0.10782051282051282</v>
      </c>
      <c r="W239" s="81">
        <f t="shared" si="32"/>
        <v>0</v>
      </c>
      <c r="X239" s="88" t="s">
        <v>66</v>
      </c>
    </row>
    <row r="240" spans="2:24" x14ac:dyDescent="0.25">
      <c r="B240" s="13" t="s">
        <v>38</v>
      </c>
      <c r="C240" s="13" t="s">
        <v>37</v>
      </c>
      <c r="D240" s="12" t="s">
        <v>41</v>
      </c>
      <c r="E240" s="25">
        <v>4</v>
      </c>
      <c r="F240" s="13" t="s">
        <v>40</v>
      </c>
      <c r="G240" s="13">
        <v>9</v>
      </c>
      <c r="H240" s="13"/>
      <c r="I240" s="3">
        <v>100</v>
      </c>
      <c r="J240" s="4">
        <v>70</v>
      </c>
      <c r="K240" s="5">
        <v>600</v>
      </c>
      <c r="L240" s="3">
        <v>60</v>
      </c>
      <c r="M240" s="8">
        <f t="shared" si="37"/>
        <v>10</v>
      </c>
      <c r="N240" s="6">
        <v>0.65</v>
      </c>
      <c r="O240" s="8">
        <f t="shared" si="38"/>
        <v>6.5</v>
      </c>
      <c r="P240" s="50">
        <v>45500</v>
      </c>
      <c r="Q240" s="50">
        <v>4906</v>
      </c>
      <c r="R240" s="53"/>
      <c r="S240" s="53"/>
      <c r="T240" s="50">
        <f t="shared" si="33"/>
        <v>45500</v>
      </c>
      <c r="U240" s="50">
        <f t="shared" si="34"/>
        <v>4906</v>
      </c>
      <c r="V240" s="81">
        <f t="shared" si="31"/>
        <v>0.10782417582417582</v>
      </c>
      <c r="W240" s="81">
        <f t="shared" si="32"/>
        <v>0</v>
      </c>
      <c r="X240" s="88" t="s">
        <v>66</v>
      </c>
    </row>
    <row r="241" spans="2:24" x14ac:dyDescent="0.25">
      <c r="B241" s="13" t="s">
        <v>38</v>
      </c>
      <c r="C241" s="13" t="s">
        <v>37</v>
      </c>
      <c r="D241" s="12" t="s">
        <v>41</v>
      </c>
      <c r="E241" s="25">
        <v>4</v>
      </c>
      <c r="F241" s="13" t="s">
        <v>40</v>
      </c>
      <c r="G241" s="13">
        <v>9</v>
      </c>
      <c r="H241" s="13"/>
      <c r="I241" s="3">
        <v>100</v>
      </c>
      <c r="J241" s="4">
        <v>60</v>
      </c>
      <c r="K241" s="5">
        <v>0</v>
      </c>
      <c r="L241" s="3">
        <v>60</v>
      </c>
      <c r="M241" s="8">
        <f t="shared" si="37"/>
        <v>0</v>
      </c>
      <c r="N241" s="6">
        <v>0.7</v>
      </c>
      <c r="O241" s="8">
        <f t="shared" si="38"/>
        <v>0</v>
      </c>
      <c r="P241" s="50">
        <v>0</v>
      </c>
      <c r="Q241" s="50">
        <v>0</v>
      </c>
      <c r="R241" s="50">
        <v>0</v>
      </c>
      <c r="S241" s="50">
        <v>0</v>
      </c>
      <c r="T241" s="50">
        <f t="shared" si="33"/>
        <v>0</v>
      </c>
      <c r="U241" s="50">
        <f t="shared" si="34"/>
        <v>0</v>
      </c>
      <c r="V241" s="81" t="e">
        <f t="shared" si="31"/>
        <v>#DIV/0!</v>
      </c>
      <c r="W241" s="81" t="e">
        <f t="shared" si="32"/>
        <v>#DIV/0!</v>
      </c>
      <c r="X241" s="88" t="s">
        <v>36</v>
      </c>
    </row>
    <row r="242" spans="2:24" x14ac:dyDescent="0.25">
      <c r="B242" s="13" t="s">
        <v>38</v>
      </c>
      <c r="C242" s="13" t="s">
        <v>37</v>
      </c>
      <c r="D242" s="12" t="s">
        <v>41</v>
      </c>
      <c r="E242" s="25">
        <v>4</v>
      </c>
      <c r="F242" s="13" t="s">
        <v>40</v>
      </c>
      <c r="G242" s="13">
        <v>9</v>
      </c>
      <c r="H242" s="13"/>
      <c r="I242" s="3">
        <v>100</v>
      </c>
      <c r="J242" s="4">
        <v>70</v>
      </c>
      <c r="K242" s="5">
        <v>0</v>
      </c>
      <c r="L242" s="3">
        <v>60</v>
      </c>
      <c r="M242" s="8">
        <f t="shared" si="37"/>
        <v>0</v>
      </c>
      <c r="N242" s="6">
        <v>0.7</v>
      </c>
      <c r="O242" s="8">
        <f t="shared" si="38"/>
        <v>0</v>
      </c>
      <c r="P242" s="50">
        <v>0</v>
      </c>
      <c r="Q242" s="50">
        <v>0</v>
      </c>
      <c r="R242" s="50">
        <v>0</v>
      </c>
      <c r="S242" s="50">
        <v>0</v>
      </c>
      <c r="T242" s="50">
        <f t="shared" si="33"/>
        <v>0</v>
      </c>
      <c r="U242" s="50">
        <f t="shared" si="34"/>
        <v>0</v>
      </c>
      <c r="V242" s="81" t="e">
        <f t="shared" si="31"/>
        <v>#DIV/0!</v>
      </c>
      <c r="W242" s="81" t="e">
        <f t="shared" si="32"/>
        <v>#DIV/0!</v>
      </c>
      <c r="X242" s="88" t="s">
        <v>36</v>
      </c>
    </row>
    <row r="243" spans="2:24" x14ac:dyDescent="0.25">
      <c r="B243" s="13" t="s">
        <v>38</v>
      </c>
      <c r="C243" s="13" t="s">
        <v>37</v>
      </c>
      <c r="D243" s="12" t="s">
        <v>42</v>
      </c>
      <c r="E243" s="25">
        <v>1375</v>
      </c>
      <c r="F243" s="13" t="s">
        <v>40</v>
      </c>
      <c r="G243" s="13">
        <v>9</v>
      </c>
      <c r="H243" s="13"/>
      <c r="I243" s="3">
        <v>100</v>
      </c>
      <c r="J243" s="4">
        <v>60</v>
      </c>
      <c r="K243" s="5">
        <v>600</v>
      </c>
      <c r="L243" s="3">
        <v>60</v>
      </c>
      <c r="M243" s="8">
        <f t="shared" si="37"/>
        <v>10</v>
      </c>
      <c r="N243" s="6">
        <v>0.65</v>
      </c>
      <c r="O243" s="8">
        <f t="shared" si="38"/>
        <v>6.5</v>
      </c>
      <c r="P243" s="50">
        <v>39000</v>
      </c>
      <c r="Q243" s="50">
        <v>4205</v>
      </c>
      <c r="R243" s="53"/>
      <c r="S243" s="53"/>
      <c r="T243" s="50">
        <f t="shared" si="33"/>
        <v>39000</v>
      </c>
      <c r="U243" s="50">
        <f t="shared" si="34"/>
        <v>4205</v>
      </c>
      <c r="V243" s="81">
        <f t="shared" si="31"/>
        <v>0.10782051282051282</v>
      </c>
      <c r="W243" s="81">
        <f t="shared" si="32"/>
        <v>0</v>
      </c>
      <c r="X243" s="88" t="s">
        <v>66</v>
      </c>
    </row>
    <row r="244" spans="2:24" x14ac:dyDescent="0.25">
      <c r="B244" s="13" t="s">
        <v>38</v>
      </c>
      <c r="C244" s="13" t="s">
        <v>37</v>
      </c>
      <c r="D244" s="12" t="s">
        <v>42</v>
      </c>
      <c r="E244" s="25">
        <v>1375</v>
      </c>
      <c r="F244" s="13" t="s">
        <v>40</v>
      </c>
      <c r="G244" s="13">
        <v>9</v>
      </c>
      <c r="H244" s="13"/>
      <c r="I244" s="3">
        <v>100</v>
      </c>
      <c r="J244" s="4">
        <v>70</v>
      </c>
      <c r="K244" s="5">
        <v>600</v>
      </c>
      <c r="L244" s="3">
        <v>60</v>
      </c>
      <c r="M244" s="8">
        <f t="shared" si="37"/>
        <v>10</v>
      </c>
      <c r="N244" s="6">
        <v>0.65</v>
      </c>
      <c r="O244" s="8">
        <f t="shared" si="38"/>
        <v>6.5</v>
      </c>
      <c r="P244" s="50">
        <v>45500</v>
      </c>
      <c r="Q244" s="50">
        <v>4906</v>
      </c>
      <c r="R244" s="53"/>
      <c r="S244" s="53"/>
      <c r="T244" s="50">
        <f t="shared" si="33"/>
        <v>45500</v>
      </c>
      <c r="U244" s="50">
        <f t="shared" si="34"/>
        <v>4906</v>
      </c>
      <c r="V244" s="81">
        <f t="shared" si="31"/>
        <v>0.10782417582417582</v>
      </c>
      <c r="W244" s="81">
        <f t="shared" si="32"/>
        <v>0</v>
      </c>
      <c r="X244" s="88" t="s">
        <v>66</v>
      </c>
    </row>
    <row r="245" spans="2:24" x14ac:dyDescent="0.25">
      <c r="B245" s="13" t="s">
        <v>38</v>
      </c>
      <c r="C245" s="13" t="s">
        <v>37</v>
      </c>
      <c r="D245" s="12" t="s">
        <v>42</v>
      </c>
      <c r="E245" s="25">
        <v>1375</v>
      </c>
      <c r="F245" s="13" t="s">
        <v>40</v>
      </c>
      <c r="G245" s="13">
        <v>9</v>
      </c>
      <c r="H245" s="13"/>
      <c r="I245" s="3">
        <v>100</v>
      </c>
      <c r="J245" s="4">
        <v>60</v>
      </c>
      <c r="K245" s="5">
        <v>0</v>
      </c>
      <c r="L245" s="3">
        <v>60</v>
      </c>
      <c r="M245" s="8">
        <f t="shared" si="37"/>
        <v>0</v>
      </c>
      <c r="N245" s="6">
        <v>0.7</v>
      </c>
      <c r="O245" s="8">
        <f t="shared" si="38"/>
        <v>0</v>
      </c>
      <c r="P245" s="50">
        <v>0</v>
      </c>
      <c r="Q245" s="50">
        <v>0</v>
      </c>
      <c r="R245" s="50">
        <v>0</v>
      </c>
      <c r="S245" s="50">
        <v>0</v>
      </c>
      <c r="T245" s="50">
        <f t="shared" si="33"/>
        <v>0</v>
      </c>
      <c r="U245" s="50">
        <f t="shared" si="34"/>
        <v>0</v>
      </c>
      <c r="V245" s="81" t="e">
        <f t="shared" si="31"/>
        <v>#DIV/0!</v>
      </c>
      <c r="W245" s="81" t="e">
        <f t="shared" si="32"/>
        <v>#DIV/0!</v>
      </c>
      <c r="X245" s="88" t="s">
        <v>36</v>
      </c>
    </row>
    <row r="246" spans="2:24" x14ac:dyDescent="0.25">
      <c r="B246" s="13" t="s">
        <v>38</v>
      </c>
      <c r="C246" s="13" t="s">
        <v>37</v>
      </c>
      <c r="D246" s="12" t="s">
        <v>42</v>
      </c>
      <c r="E246" s="25">
        <v>1375</v>
      </c>
      <c r="F246" s="13" t="s">
        <v>40</v>
      </c>
      <c r="G246" s="13">
        <v>9</v>
      </c>
      <c r="H246" s="13"/>
      <c r="I246" s="3">
        <v>100</v>
      </c>
      <c r="J246" s="4">
        <v>70</v>
      </c>
      <c r="K246" s="5">
        <v>0</v>
      </c>
      <c r="L246" s="3">
        <v>60</v>
      </c>
      <c r="M246" s="8">
        <f t="shared" si="37"/>
        <v>0</v>
      </c>
      <c r="N246" s="6">
        <v>0.7</v>
      </c>
      <c r="O246" s="8">
        <f t="shared" si="38"/>
        <v>0</v>
      </c>
      <c r="P246" s="50">
        <v>0</v>
      </c>
      <c r="Q246" s="50">
        <v>0</v>
      </c>
      <c r="R246" s="50">
        <v>0</v>
      </c>
      <c r="S246" s="50">
        <v>0</v>
      </c>
      <c r="T246" s="50">
        <f t="shared" si="33"/>
        <v>0</v>
      </c>
      <c r="U246" s="50">
        <f t="shared" si="34"/>
        <v>0</v>
      </c>
      <c r="V246" s="81" t="e">
        <f t="shared" si="31"/>
        <v>#DIV/0!</v>
      </c>
      <c r="W246" s="81" t="e">
        <f t="shared" si="32"/>
        <v>#DIV/0!</v>
      </c>
      <c r="X246" s="88" t="s">
        <v>36</v>
      </c>
    </row>
    <row r="247" spans="2:24" x14ac:dyDescent="0.25">
      <c r="B247" s="13" t="s">
        <v>38</v>
      </c>
      <c r="C247" s="13" t="s">
        <v>37</v>
      </c>
      <c r="D247" s="12" t="s">
        <v>43</v>
      </c>
      <c r="E247" s="25">
        <v>15</v>
      </c>
      <c r="F247" s="13" t="s">
        <v>40</v>
      </c>
      <c r="G247" s="13">
        <v>9</v>
      </c>
      <c r="H247" s="13"/>
      <c r="I247" s="3">
        <v>100</v>
      </c>
      <c r="J247" s="4">
        <v>60</v>
      </c>
      <c r="K247" s="5">
        <v>5040</v>
      </c>
      <c r="L247" s="3">
        <v>60</v>
      </c>
      <c r="M247" s="8">
        <f t="shared" si="37"/>
        <v>84</v>
      </c>
      <c r="N247" s="6">
        <v>0.65</v>
      </c>
      <c r="O247" s="8">
        <f t="shared" si="38"/>
        <v>54.6</v>
      </c>
      <c r="P247" s="50">
        <v>327600</v>
      </c>
      <c r="Q247" s="50">
        <v>35324</v>
      </c>
      <c r="R247" s="50">
        <v>65520</v>
      </c>
      <c r="S247" s="50">
        <v>8.4700000000000006</v>
      </c>
      <c r="T247" s="50">
        <f t="shared" si="33"/>
        <v>393120</v>
      </c>
      <c r="U247" s="50">
        <f t="shared" si="34"/>
        <v>35332.47</v>
      </c>
      <c r="V247" s="81">
        <f t="shared" si="31"/>
        <v>0.10782661782661783</v>
      </c>
      <c r="W247" s="81">
        <f t="shared" si="32"/>
        <v>2.5854700854700857E-5</v>
      </c>
      <c r="X247" s="88" t="s">
        <v>36</v>
      </c>
    </row>
    <row r="248" spans="2:24" x14ac:dyDescent="0.25">
      <c r="B248" s="13" t="s">
        <v>38</v>
      </c>
      <c r="C248" s="13" t="s">
        <v>37</v>
      </c>
      <c r="D248" s="12" t="s">
        <v>43</v>
      </c>
      <c r="E248" s="25">
        <v>15</v>
      </c>
      <c r="F248" s="13" t="s">
        <v>40</v>
      </c>
      <c r="G248" s="13">
        <v>9</v>
      </c>
      <c r="H248" s="13"/>
      <c r="I248" s="3">
        <v>100</v>
      </c>
      <c r="J248" s="4">
        <v>70</v>
      </c>
      <c r="K248" s="5">
        <v>5040</v>
      </c>
      <c r="L248" s="3">
        <v>60</v>
      </c>
      <c r="M248" s="8">
        <f t="shared" si="37"/>
        <v>84</v>
      </c>
      <c r="N248" s="6">
        <v>0.65</v>
      </c>
      <c r="O248" s="8">
        <f t="shared" si="38"/>
        <v>54.6</v>
      </c>
      <c r="P248" s="50">
        <v>382200</v>
      </c>
      <c r="Q248" s="50">
        <v>41211</v>
      </c>
      <c r="R248" s="50">
        <v>76440</v>
      </c>
      <c r="S248" s="50">
        <v>9.8800000000000008</v>
      </c>
      <c r="T248" s="50">
        <f t="shared" si="33"/>
        <v>458640</v>
      </c>
      <c r="U248" s="50">
        <f t="shared" si="34"/>
        <v>41220.879999999997</v>
      </c>
      <c r="V248" s="81">
        <f t="shared" si="31"/>
        <v>0.10782574568288854</v>
      </c>
      <c r="W248" s="81">
        <f t="shared" si="32"/>
        <v>2.5850340136054425E-5</v>
      </c>
      <c r="X248" s="88" t="s">
        <v>36</v>
      </c>
    </row>
    <row r="249" spans="2:24" x14ac:dyDescent="0.25">
      <c r="B249" s="13" t="s">
        <v>38</v>
      </c>
      <c r="C249" s="13" t="s">
        <v>37</v>
      </c>
      <c r="D249" s="12" t="s">
        <v>43</v>
      </c>
      <c r="E249" s="25">
        <v>15</v>
      </c>
      <c r="F249" s="13" t="s">
        <v>40</v>
      </c>
      <c r="G249" s="13">
        <v>9</v>
      </c>
      <c r="H249" s="13"/>
      <c r="I249" s="3">
        <v>100</v>
      </c>
      <c r="J249" s="4">
        <v>60</v>
      </c>
      <c r="K249" s="5">
        <v>0</v>
      </c>
      <c r="L249" s="3">
        <v>60</v>
      </c>
      <c r="M249" s="8">
        <f t="shared" si="37"/>
        <v>0</v>
      </c>
      <c r="N249" s="6">
        <v>0.7</v>
      </c>
      <c r="O249" s="8">
        <f t="shared" si="38"/>
        <v>0</v>
      </c>
      <c r="P249" s="50">
        <v>0</v>
      </c>
      <c r="Q249" s="50">
        <v>0</v>
      </c>
      <c r="R249" s="50">
        <v>0</v>
      </c>
      <c r="S249" s="50">
        <v>0</v>
      </c>
      <c r="T249" s="50">
        <f t="shared" si="33"/>
        <v>0</v>
      </c>
      <c r="U249" s="50">
        <f t="shared" si="34"/>
        <v>0</v>
      </c>
      <c r="V249" s="81" t="e">
        <f t="shared" si="31"/>
        <v>#DIV/0!</v>
      </c>
      <c r="W249" s="81" t="e">
        <f t="shared" si="32"/>
        <v>#DIV/0!</v>
      </c>
      <c r="X249" s="88" t="s">
        <v>36</v>
      </c>
    </row>
    <row r="250" spans="2:24" x14ac:dyDescent="0.25">
      <c r="B250" s="13" t="s">
        <v>38</v>
      </c>
      <c r="C250" s="13" t="s">
        <v>37</v>
      </c>
      <c r="D250" s="12" t="s">
        <v>43</v>
      </c>
      <c r="E250" s="25">
        <v>15</v>
      </c>
      <c r="F250" s="13" t="s">
        <v>40</v>
      </c>
      <c r="G250" s="13">
        <v>9</v>
      </c>
      <c r="H250" s="13"/>
      <c r="I250" s="3">
        <v>100</v>
      </c>
      <c r="J250" s="4">
        <v>70</v>
      </c>
      <c r="K250" s="5">
        <v>0</v>
      </c>
      <c r="L250" s="3">
        <v>60</v>
      </c>
      <c r="M250" s="8">
        <f t="shared" si="37"/>
        <v>0</v>
      </c>
      <c r="N250" s="6">
        <v>0.7</v>
      </c>
      <c r="O250" s="8">
        <f t="shared" si="38"/>
        <v>0</v>
      </c>
      <c r="P250" s="50">
        <v>0</v>
      </c>
      <c r="Q250" s="50">
        <v>0</v>
      </c>
      <c r="R250" s="50">
        <v>0</v>
      </c>
      <c r="S250" s="50">
        <v>0</v>
      </c>
      <c r="T250" s="50">
        <f t="shared" si="33"/>
        <v>0</v>
      </c>
      <c r="U250" s="50">
        <f t="shared" si="34"/>
        <v>0</v>
      </c>
      <c r="V250" s="81" t="e">
        <f t="shared" si="31"/>
        <v>#DIV/0!</v>
      </c>
      <c r="W250" s="81" t="e">
        <f t="shared" si="32"/>
        <v>#DIV/0!</v>
      </c>
      <c r="X250" s="88" t="s">
        <v>36</v>
      </c>
    </row>
    <row r="251" spans="2:24" x14ac:dyDescent="0.25">
      <c r="B251" s="13" t="s">
        <v>38</v>
      </c>
      <c r="C251" s="13" t="s">
        <v>37</v>
      </c>
      <c r="D251" s="12" t="s">
        <v>44</v>
      </c>
      <c r="E251" s="25">
        <v>1378</v>
      </c>
      <c r="F251" s="13" t="s">
        <v>40</v>
      </c>
      <c r="G251" s="13">
        <v>9</v>
      </c>
      <c r="H251" s="13"/>
      <c r="I251" s="3">
        <v>100</v>
      </c>
      <c r="J251" s="4">
        <v>60</v>
      </c>
      <c r="K251" s="5">
        <v>4000</v>
      </c>
      <c r="L251" s="3">
        <v>60</v>
      </c>
      <c r="M251" s="8">
        <f t="shared" si="37"/>
        <v>66.666666666666671</v>
      </c>
      <c r="N251" s="6">
        <v>0.65</v>
      </c>
      <c r="O251" s="8">
        <f t="shared" si="38"/>
        <v>43.333333333333336</v>
      </c>
      <c r="P251" s="50">
        <v>260000</v>
      </c>
      <c r="Q251" s="50">
        <v>32478</v>
      </c>
      <c r="R251" s="50">
        <v>52000</v>
      </c>
      <c r="S251" s="50">
        <v>6.72</v>
      </c>
      <c r="T251" s="50">
        <f t="shared" si="33"/>
        <v>312000</v>
      </c>
      <c r="U251" s="50">
        <f t="shared" si="34"/>
        <v>32484.720000000001</v>
      </c>
      <c r="V251" s="81">
        <f t="shared" si="31"/>
        <v>0.12491538461538461</v>
      </c>
      <c r="W251" s="81">
        <f t="shared" si="32"/>
        <v>2.5846153846153844E-5</v>
      </c>
      <c r="X251" s="88" t="s">
        <v>36</v>
      </c>
    </row>
    <row r="252" spans="2:24" x14ac:dyDescent="0.25">
      <c r="B252" s="13" t="s">
        <v>38</v>
      </c>
      <c r="C252" s="13" t="s">
        <v>37</v>
      </c>
      <c r="D252" s="12" t="s">
        <v>44</v>
      </c>
      <c r="E252" s="25">
        <v>1378</v>
      </c>
      <c r="F252" s="13" t="s">
        <v>40</v>
      </c>
      <c r="G252" s="13">
        <v>9</v>
      </c>
      <c r="H252" s="13"/>
      <c r="I252" s="3">
        <v>100</v>
      </c>
      <c r="J252" s="4">
        <v>70</v>
      </c>
      <c r="K252" s="5">
        <v>4000</v>
      </c>
      <c r="L252" s="3">
        <v>60</v>
      </c>
      <c r="M252" s="8">
        <f t="shared" si="37"/>
        <v>66.666666666666671</v>
      </c>
      <c r="N252" s="6">
        <v>0.65</v>
      </c>
      <c r="O252" s="8">
        <f t="shared" si="38"/>
        <v>43.333333333333336</v>
      </c>
      <c r="P252" s="50">
        <v>303333</v>
      </c>
      <c r="Q252" s="50">
        <v>37891</v>
      </c>
      <c r="R252" s="50">
        <v>60666.6</v>
      </c>
      <c r="S252" s="50">
        <v>7.84</v>
      </c>
      <c r="T252" s="50">
        <f t="shared" si="33"/>
        <v>363999.6</v>
      </c>
      <c r="U252" s="50">
        <f t="shared" si="34"/>
        <v>37898.839999999997</v>
      </c>
      <c r="V252" s="81">
        <f t="shared" si="31"/>
        <v>0.12491552188518888</v>
      </c>
      <c r="W252" s="81">
        <f t="shared" si="32"/>
        <v>2.5846182248551922E-5</v>
      </c>
      <c r="X252" s="88" t="s">
        <v>36</v>
      </c>
    </row>
    <row r="253" spans="2:24" x14ac:dyDescent="0.25">
      <c r="B253" s="13" t="s">
        <v>38</v>
      </c>
      <c r="C253" s="13" t="s">
        <v>37</v>
      </c>
      <c r="D253" s="12" t="s">
        <v>44</v>
      </c>
      <c r="E253" s="25">
        <v>1378</v>
      </c>
      <c r="F253" s="13" t="s">
        <v>40</v>
      </c>
      <c r="G253" s="13">
        <v>9</v>
      </c>
      <c r="H253" s="13"/>
      <c r="I253" s="3">
        <v>100</v>
      </c>
      <c r="J253" s="4">
        <v>60</v>
      </c>
      <c r="K253" s="5">
        <v>0</v>
      </c>
      <c r="L253" s="3">
        <v>60</v>
      </c>
      <c r="M253" s="8">
        <f t="shared" si="37"/>
        <v>0</v>
      </c>
      <c r="N253" s="6">
        <v>0.7</v>
      </c>
      <c r="O253" s="8">
        <f t="shared" si="38"/>
        <v>0</v>
      </c>
      <c r="P253" s="50">
        <v>0</v>
      </c>
      <c r="Q253" s="50">
        <v>0</v>
      </c>
      <c r="R253" s="50">
        <v>0</v>
      </c>
      <c r="S253" s="50">
        <v>0</v>
      </c>
      <c r="T253" s="50">
        <f t="shared" si="33"/>
        <v>0</v>
      </c>
      <c r="U253" s="50">
        <f t="shared" si="34"/>
        <v>0</v>
      </c>
      <c r="V253" s="81" t="e">
        <f t="shared" si="31"/>
        <v>#DIV/0!</v>
      </c>
      <c r="W253" s="81" t="e">
        <f t="shared" si="32"/>
        <v>#DIV/0!</v>
      </c>
      <c r="X253" s="88" t="s">
        <v>36</v>
      </c>
    </row>
    <row r="254" spans="2:24" x14ac:dyDescent="0.25">
      <c r="B254" s="13" t="s">
        <v>38</v>
      </c>
      <c r="C254" s="13" t="s">
        <v>37</v>
      </c>
      <c r="D254" s="12" t="s">
        <v>44</v>
      </c>
      <c r="E254" s="25">
        <v>1378</v>
      </c>
      <c r="F254" s="13" t="s">
        <v>40</v>
      </c>
      <c r="G254" s="13">
        <v>9</v>
      </c>
      <c r="H254" s="13"/>
      <c r="I254" s="3">
        <v>100</v>
      </c>
      <c r="J254" s="4">
        <v>70</v>
      </c>
      <c r="K254" s="5">
        <v>0</v>
      </c>
      <c r="L254" s="3">
        <v>60</v>
      </c>
      <c r="M254" s="8">
        <f t="shared" si="37"/>
        <v>0</v>
      </c>
      <c r="N254" s="6">
        <v>0.7</v>
      </c>
      <c r="O254" s="8">
        <f t="shared" si="38"/>
        <v>0</v>
      </c>
      <c r="P254" s="50">
        <v>0</v>
      </c>
      <c r="Q254" s="50">
        <v>0</v>
      </c>
      <c r="R254" s="50">
        <v>0</v>
      </c>
      <c r="S254" s="50">
        <v>0</v>
      </c>
      <c r="T254" s="50">
        <f t="shared" si="33"/>
        <v>0</v>
      </c>
      <c r="U254" s="50">
        <f t="shared" si="34"/>
        <v>0</v>
      </c>
      <c r="V254" s="81" t="e">
        <f t="shared" si="31"/>
        <v>#DIV/0!</v>
      </c>
      <c r="W254" s="81" t="e">
        <f t="shared" si="32"/>
        <v>#DIV/0!</v>
      </c>
      <c r="X254" s="88" t="s">
        <v>36</v>
      </c>
    </row>
    <row r="255" spans="2:24" x14ac:dyDescent="0.25">
      <c r="B255" s="13" t="s">
        <v>38</v>
      </c>
      <c r="C255" s="13" t="s">
        <v>37</v>
      </c>
      <c r="D255" s="12" t="s">
        <v>45</v>
      </c>
      <c r="E255" s="25">
        <v>1377</v>
      </c>
      <c r="F255" s="13" t="s">
        <v>40</v>
      </c>
      <c r="G255" s="13">
        <v>9</v>
      </c>
      <c r="H255" s="13"/>
      <c r="I255" s="3">
        <v>100</v>
      </c>
      <c r="J255" s="4">
        <v>60</v>
      </c>
      <c r="K255" s="5">
        <v>600</v>
      </c>
      <c r="L255" s="3">
        <v>60</v>
      </c>
      <c r="M255" s="8">
        <f t="shared" si="37"/>
        <v>10</v>
      </c>
      <c r="N255" s="6">
        <v>0.65</v>
      </c>
      <c r="O255" s="8">
        <f t="shared" si="38"/>
        <v>6.5</v>
      </c>
      <c r="P255" s="50">
        <v>39000</v>
      </c>
      <c r="Q255" s="50">
        <v>4205</v>
      </c>
      <c r="R255" s="53"/>
      <c r="S255" s="53"/>
      <c r="T255" s="50">
        <f t="shared" si="33"/>
        <v>39000</v>
      </c>
      <c r="U255" s="50">
        <f t="shared" si="34"/>
        <v>4205</v>
      </c>
      <c r="V255" s="81">
        <f t="shared" si="31"/>
        <v>0.10782051282051282</v>
      </c>
      <c r="W255" s="81">
        <f t="shared" si="32"/>
        <v>0</v>
      </c>
      <c r="X255" s="88" t="s">
        <v>66</v>
      </c>
    </row>
    <row r="256" spans="2:24" x14ac:dyDescent="0.25">
      <c r="B256" s="13" t="s">
        <v>38</v>
      </c>
      <c r="C256" s="13" t="s">
        <v>37</v>
      </c>
      <c r="D256" s="12" t="s">
        <v>45</v>
      </c>
      <c r="E256" s="25">
        <v>1377</v>
      </c>
      <c r="F256" s="13" t="s">
        <v>40</v>
      </c>
      <c r="G256" s="13">
        <v>9</v>
      </c>
      <c r="H256" s="13"/>
      <c r="I256" s="3">
        <v>100</v>
      </c>
      <c r="J256" s="4">
        <v>70</v>
      </c>
      <c r="K256" s="5">
        <v>600</v>
      </c>
      <c r="L256" s="3">
        <v>60</v>
      </c>
      <c r="M256" s="8">
        <f t="shared" si="37"/>
        <v>10</v>
      </c>
      <c r="N256" s="6">
        <v>0.65</v>
      </c>
      <c r="O256" s="8">
        <f t="shared" si="38"/>
        <v>6.5</v>
      </c>
      <c r="P256" s="50">
        <v>45500</v>
      </c>
      <c r="Q256" s="50">
        <v>4906</v>
      </c>
      <c r="R256" s="53"/>
      <c r="S256" s="53"/>
      <c r="T256" s="50">
        <f t="shared" si="33"/>
        <v>45500</v>
      </c>
      <c r="U256" s="50">
        <f t="shared" si="34"/>
        <v>4906</v>
      </c>
      <c r="V256" s="81">
        <f t="shared" si="31"/>
        <v>0.10782417582417582</v>
      </c>
      <c r="W256" s="81">
        <f t="shared" si="32"/>
        <v>0</v>
      </c>
      <c r="X256" s="88" t="s">
        <v>66</v>
      </c>
    </row>
    <row r="257" spans="2:24" x14ac:dyDescent="0.25">
      <c r="B257" s="13" t="s">
        <v>38</v>
      </c>
      <c r="C257" s="13" t="s">
        <v>37</v>
      </c>
      <c r="D257" s="12" t="s">
        <v>45</v>
      </c>
      <c r="E257" s="25">
        <v>1377</v>
      </c>
      <c r="F257" s="13" t="s">
        <v>40</v>
      </c>
      <c r="G257" s="13">
        <v>9</v>
      </c>
      <c r="H257" s="13"/>
      <c r="I257" s="3">
        <v>100</v>
      </c>
      <c r="J257" s="4">
        <v>60</v>
      </c>
      <c r="K257" s="5">
        <v>0</v>
      </c>
      <c r="L257" s="3">
        <v>60</v>
      </c>
      <c r="M257" s="8">
        <f t="shared" si="37"/>
        <v>0</v>
      </c>
      <c r="N257" s="6">
        <v>0.7</v>
      </c>
      <c r="O257" s="8">
        <f t="shared" si="38"/>
        <v>0</v>
      </c>
      <c r="P257" s="50">
        <v>0</v>
      </c>
      <c r="Q257" s="50">
        <v>0</v>
      </c>
      <c r="R257" s="50">
        <v>0</v>
      </c>
      <c r="S257" s="50">
        <v>0</v>
      </c>
      <c r="T257" s="50">
        <f t="shared" si="33"/>
        <v>0</v>
      </c>
      <c r="U257" s="50">
        <f t="shared" si="34"/>
        <v>0</v>
      </c>
      <c r="V257" s="81" t="e">
        <f t="shared" si="31"/>
        <v>#DIV/0!</v>
      </c>
      <c r="W257" s="81" t="e">
        <f t="shared" si="32"/>
        <v>#DIV/0!</v>
      </c>
      <c r="X257" s="88" t="s">
        <v>36</v>
      </c>
    </row>
    <row r="258" spans="2:24" x14ac:dyDescent="0.25">
      <c r="B258" s="13" t="s">
        <v>38</v>
      </c>
      <c r="C258" s="13" t="s">
        <v>37</v>
      </c>
      <c r="D258" s="12" t="s">
        <v>45</v>
      </c>
      <c r="E258" s="25">
        <v>1377</v>
      </c>
      <c r="F258" s="13" t="s">
        <v>40</v>
      </c>
      <c r="G258" s="13">
        <v>9</v>
      </c>
      <c r="H258" s="13"/>
      <c r="I258" s="3">
        <v>100</v>
      </c>
      <c r="J258" s="4">
        <v>70</v>
      </c>
      <c r="K258" s="5">
        <v>0</v>
      </c>
      <c r="L258" s="3">
        <v>60</v>
      </c>
      <c r="M258" s="8">
        <f t="shared" si="37"/>
        <v>0</v>
      </c>
      <c r="N258" s="6">
        <v>0.7</v>
      </c>
      <c r="O258" s="8">
        <f t="shared" si="38"/>
        <v>0</v>
      </c>
      <c r="P258" s="50">
        <v>0</v>
      </c>
      <c r="Q258" s="50">
        <v>0</v>
      </c>
      <c r="R258" s="50">
        <v>0</v>
      </c>
      <c r="S258" s="50">
        <v>0</v>
      </c>
      <c r="T258" s="50">
        <f t="shared" si="33"/>
        <v>0</v>
      </c>
      <c r="U258" s="50">
        <f t="shared" si="34"/>
        <v>0</v>
      </c>
      <c r="V258" s="81" t="e">
        <f t="shared" si="31"/>
        <v>#DIV/0!</v>
      </c>
      <c r="W258" s="81" t="e">
        <f t="shared" si="32"/>
        <v>#DIV/0!</v>
      </c>
      <c r="X258" s="88" t="s">
        <v>36</v>
      </c>
    </row>
    <row r="259" spans="2:24" x14ac:dyDescent="0.25">
      <c r="B259" s="13" t="s">
        <v>38</v>
      </c>
      <c r="C259" s="13" t="s">
        <v>37</v>
      </c>
      <c r="D259" s="12" t="s">
        <v>46</v>
      </c>
      <c r="E259" s="25">
        <v>23</v>
      </c>
      <c r="F259" s="13" t="s">
        <v>40</v>
      </c>
      <c r="G259" s="13">
        <v>9</v>
      </c>
      <c r="H259" s="13"/>
      <c r="I259" s="3">
        <v>100</v>
      </c>
      <c r="J259" s="4">
        <v>60</v>
      </c>
      <c r="K259" s="5">
        <v>5464</v>
      </c>
      <c r="L259" s="3">
        <v>60</v>
      </c>
      <c r="M259" s="8">
        <f t="shared" si="37"/>
        <v>91.066666666666663</v>
      </c>
      <c r="N259" s="6">
        <v>0.65</v>
      </c>
      <c r="O259" s="8">
        <f t="shared" si="38"/>
        <v>59.193333333333335</v>
      </c>
      <c r="P259" s="50">
        <v>355160</v>
      </c>
      <c r="Q259" s="50">
        <v>44365</v>
      </c>
      <c r="R259" s="50">
        <v>71032</v>
      </c>
      <c r="S259" s="50">
        <v>9.18</v>
      </c>
      <c r="T259" s="50">
        <f t="shared" si="33"/>
        <v>426192</v>
      </c>
      <c r="U259" s="50">
        <f t="shared" si="34"/>
        <v>44374.18</v>
      </c>
      <c r="V259" s="81">
        <f t="shared" ref="V259:V322" si="39">Q259/P259</f>
        <v>0.12491553102826895</v>
      </c>
      <c r="W259" s="81">
        <f t="shared" ref="W259:W322" si="40">S259/P259</f>
        <v>2.5847505349701543E-5</v>
      </c>
      <c r="X259" s="88" t="s">
        <v>36</v>
      </c>
    </row>
    <row r="260" spans="2:24" x14ac:dyDescent="0.25">
      <c r="B260" s="13" t="s">
        <v>38</v>
      </c>
      <c r="C260" s="13" t="s">
        <v>37</v>
      </c>
      <c r="D260" s="12" t="s">
        <v>46</v>
      </c>
      <c r="E260" s="25">
        <v>23</v>
      </c>
      <c r="F260" s="13" t="s">
        <v>40</v>
      </c>
      <c r="G260" s="13">
        <v>9</v>
      </c>
      <c r="H260" s="13"/>
      <c r="I260" s="3">
        <v>100</v>
      </c>
      <c r="J260" s="4">
        <v>70</v>
      </c>
      <c r="K260" s="5">
        <v>5464</v>
      </c>
      <c r="L260" s="3">
        <v>60</v>
      </c>
      <c r="M260" s="8">
        <f t="shared" si="37"/>
        <v>91.066666666666663</v>
      </c>
      <c r="N260" s="6">
        <v>0.65</v>
      </c>
      <c r="O260" s="8">
        <f t="shared" si="38"/>
        <v>59.193333333333335</v>
      </c>
      <c r="P260" s="50">
        <v>414353</v>
      </c>
      <c r="Q260" s="50">
        <v>51759</v>
      </c>
      <c r="R260" s="50">
        <v>82870.600000000006</v>
      </c>
      <c r="S260" s="50">
        <v>10.72</v>
      </c>
      <c r="T260" s="50">
        <f t="shared" ref="T260:T323" si="41">P260+R260</f>
        <v>497223.6</v>
      </c>
      <c r="U260" s="50">
        <f t="shared" ref="U260:U323" si="42">Q260+S260</f>
        <v>51769.72</v>
      </c>
      <c r="V260" s="81">
        <f t="shared" si="39"/>
        <v>0.12491522928517472</v>
      </c>
      <c r="W260" s="81">
        <f t="shared" si="40"/>
        <v>2.587166015450594E-5</v>
      </c>
      <c r="X260" s="88" t="s">
        <v>36</v>
      </c>
    </row>
    <row r="261" spans="2:24" x14ac:dyDescent="0.25">
      <c r="B261" s="13" t="s">
        <v>38</v>
      </c>
      <c r="C261" s="13" t="s">
        <v>37</v>
      </c>
      <c r="D261" s="12" t="s">
        <v>46</v>
      </c>
      <c r="E261" s="25">
        <v>23</v>
      </c>
      <c r="F261" s="13" t="s">
        <v>40</v>
      </c>
      <c r="G261" s="13">
        <v>9</v>
      </c>
      <c r="H261" s="13"/>
      <c r="I261" s="3">
        <v>100</v>
      </c>
      <c r="J261" s="4">
        <v>60</v>
      </c>
      <c r="K261" s="5">
        <v>0</v>
      </c>
      <c r="L261" s="3">
        <v>60</v>
      </c>
      <c r="M261" s="8">
        <f t="shared" si="37"/>
        <v>0</v>
      </c>
      <c r="N261" s="6">
        <v>0.7</v>
      </c>
      <c r="O261" s="8">
        <f t="shared" si="38"/>
        <v>0</v>
      </c>
      <c r="P261" s="50">
        <v>0</v>
      </c>
      <c r="Q261" s="50">
        <v>0</v>
      </c>
      <c r="R261" s="50">
        <v>0</v>
      </c>
      <c r="S261" s="50">
        <v>0</v>
      </c>
      <c r="T261" s="50">
        <f t="shared" si="41"/>
        <v>0</v>
      </c>
      <c r="U261" s="50">
        <f t="shared" si="42"/>
        <v>0</v>
      </c>
      <c r="V261" s="81" t="e">
        <f t="shared" si="39"/>
        <v>#DIV/0!</v>
      </c>
      <c r="W261" s="81" t="e">
        <f t="shared" si="40"/>
        <v>#DIV/0!</v>
      </c>
      <c r="X261" s="88" t="s">
        <v>36</v>
      </c>
    </row>
    <row r="262" spans="2:24" x14ac:dyDescent="0.25">
      <c r="B262" s="13" t="s">
        <v>38</v>
      </c>
      <c r="C262" s="13" t="s">
        <v>37</v>
      </c>
      <c r="D262" s="12" t="s">
        <v>46</v>
      </c>
      <c r="E262" s="25">
        <v>23</v>
      </c>
      <c r="F262" s="13" t="s">
        <v>40</v>
      </c>
      <c r="G262" s="13">
        <v>9</v>
      </c>
      <c r="H262" s="13"/>
      <c r="I262" s="3">
        <v>100</v>
      </c>
      <c r="J262" s="4">
        <v>70</v>
      </c>
      <c r="K262" s="5">
        <v>0</v>
      </c>
      <c r="L262" s="3">
        <v>60</v>
      </c>
      <c r="M262" s="8">
        <f t="shared" si="37"/>
        <v>0</v>
      </c>
      <c r="N262" s="6">
        <v>0.7</v>
      </c>
      <c r="O262" s="8">
        <f t="shared" si="38"/>
        <v>0</v>
      </c>
      <c r="P262" s="50">
        <v>0</v>
      </c>
      <c r="Q262" s="50">
        <v>0</v>
      </c>
      <c r="R262" s="50">
        <v>0</v>
      </c>
      <c r="S262" s="50">
        <v>0</v>
      </c>
      <c r="T262" s="50">
        <f t="shared" si="41"/>
        <v>0</v>
      </c>
      <c r="U262" s="50">
        <f t="shared" si="42"/>
        <v>0</v>
      </c>
      <c r="V262" s="81" t="e">
        <f t="shared" si="39"/>
        <v>#DIV/0!</v>
      </c>
      <c r="W262" s="81" t="e">
        <f t="shared" si="40"/>
        <v>#DIV/0!</v>
      </c>
      <c r="X262" s="88" t="s">
        <v>36</v>
      </c>
    </row>
    <row r="263" spans="2:24" x14ac:dyDescent="0.25">
      <c r="B263" s="13" t="s">
        <v>38</v>
      </c>
      <c r="C263" s="13" t="s">
        <v>37</v>
      </c>
      <c r="D263" s="12" t="s">
        <v>47</v>
      </c>
      <c r="E263" s="25">
        <v>30</v>
      </c>
      <c r="F263" s="13" t="s">
        <v>40</v>
      </c>
      <c r="G263" s="13">
        <v>9</v>
      </c>
      <c r="H263" s="13"/>
      <c r="I263" s="3">
        <v>100</v>
      </c>
      <c r="J263" s="4">
        <v>60</v>
      </c>
      <c r="K263" s="5">
        <v>5202</v>
      </c>
      <c r="L263" s="3">
        <v>60</v>
      </c>
      <c r="M263" s="8">
        <f t="shared" si="37"/>
        <v>86.7</v>
      </c>
      <c r="N263" s="6">
        <v>0.65</v>
      </c>
      <c r="O263" s="8">
        <f t="shared" si="38"/>
        <v>56.355000000000004</v>
      </c>
      <c r="P263" s="50">
        <v>338130</v>
      </c>
      <c r="Q263" s="50">
        <v>42238</v>
      </c>
      <c r="R263" s="50">
        <v>67626</v>
      </c>
      <c r="S263" s="50">
        <v>8.74</v>
      </c>
      <c r="T263" s="50">
        <f t="shared" si="41"/>
        <v>405756</v>
      </c>
      <c r="U263" s="50">
        <f t="shared" si="42"/>
        <v>42246.74</v>
      </c>
      <c r="V263" s="81">
        <f t="shared" si="39"/>
        <v>0.12491645225209239</v>
      </c>
      <c r="W263" s="81">
        <f t="shared" si="40"/>
        <v>2.5848046609292286E-5</v>
      </c>
      <c r="X263" s="88" t="s">
        <v>36</v>
      </c>
    </row>
    <row r="264" spans="2:24" x14ac:dyDescent="0.25">
      <c r="B264" s="13" t="s">
        <v>38</v>
      </c>
      <c r="C264" s="13" t="s">
        <v>37</v>
      </c>
      <c r="D264" s="12" t="s">
        <v>47</v>
      </c>
      <c r="E264" s="25">
        <v>30</v>
      </c>
      <c r="F264" s="13" t="s">
        <v>40</v>
      </c>
      <c r="G264" s="13">
        <v>9</v>
      </c>
      <c r="H264" s="13"/>
      <c r="I264" s="3">
        <v>100</v>
      </c>
      <c r="J264" s="4">
        <v>70</v>
      </c>
      <c r="K264" s="5">
        <v>5202</v>
      </c>
      <c r="L264" s="3">
        <v>60</v>
      </c>
      <c r="M264" s="8">
        <f t="shared" si="37"/>
        <v>86.7</v>
      </c>
      <c r="N264" s="6">
        <v>0.65</v>
      </c>
      <c r="O264" s="8">
        <f t="shared" si="38"/>
        <v>56.355000000000004</v>
      </c>
      <c r="P264" s="50">
        <v>394485</v>
      </c>
      <c r="Q264" s="50">
        <v>49278</v>
      </c>
      <c r="R264" s="50">
        <v>78897</v>
      </c>
      <c r="S264" s="50">
        <v>10.210000000000001</v>
      </c>
      <c r="T264" s="50">
        <f t="shared" si="41"/>
        <v>473382</v>
      </c>
      <c r="U264" s="50">
        <f t="shared" si="42"/>
        <v>49288.21</v>
      </c>
      <c r="V264" s="81">
        <f t="shared" si="39"/>
        <v>0.12491729723563634</v>
      </c>
      <c r="W264" s="81">
        <f t="shared" si="40"/>
        <v>2.5881845951050104E-5</v>
      </c>
      <c r="X264" s="88" t="s">
        <v>36</v>
      </c>
    </row>
    <row r="265" spans="2:24" x14ac:dyDescent="0.25">
      <c r="B265" s="13" t="s">
        <v>38</v>
      </c>
      <c r="C265" s="13" t="s">
        <v>37</v>
      </c>
      <c r="D265" s="12" t="s">
        <v>47</v>
      </c>
      <c r="E265" s="25">
        <v>30</v>
      </c>
      <c r="F265" s="13" t="s">
        <v>40</v>
      </c>
      <c r="G265" s="13">
        <v>9</v>
      </c>
      <c r="H265" s="13"/>
      <c r="I265" s="3">
        <v>100</v>
      </c>
      <c r="J265" s="4">
        <v>60</v>
      </c>
      <c r="K265" s="5">
        <v>0</v>
      </c>
      <c r="L265" s="3">
        <v>60</v>
      </c>
      <c r="M265" s="8">
        <f t="shared" si="37"/>
        <v>0</v>
      </c>
      <c r="N265" s="6">
        <v>0.7</v>
      </c>
      <c r="O265" s="8">
        <f t="shared" si="38"/>
        <v>0</v>
      </c>
      <c r="P265" s="50">
        <v>0</v>
      </c>
      <c r="Q265" s="50">
        <v>0</v>
      </c>
      <c r="R265" s="50">
        <v>0</v>
      </c>
      <c r="S265" s="50">
        <v>0</v>
      </c>
      <c r="T265" s="50">
        <f t="shared" si="41"/>
        <v>0</v>
      </c>
      <c r="U265" s="50">
        <f t="shared" si="42"/>
        <v>0</v>
      </c>
      <c r="V265" s="81" t="e">
        <f t="shared" si="39"/>
        <v>#DIV/0!</v>
      </c>
      <c r="W265" s="81" t="e">
        <f t="shared" si="40"/>
        <v>#DIV/0!</v>
      </c>
      <c r="X265" s="88" t="s">
        <v>36</v>
      </c>
    </row>
    <row r="266" spans="2:24" x14ac:dyDescent="0.25">
      <c r="B266" s="13" t="s">
        <v>38</v>
      </c>
      <c r="C266" s="13" t="s">
        <v>37</v>
      </c>
      <c r="D266" s="12" t="s">
        <v>47</v>
      </c>
      <c r="E266" s="25">
        <v>30</v>
      </c>
      <c r="F266" s="13" t="s">
        <v>40</v>
      </c>
      <c r="G266" s="13">
        <v>9</v>
      </c>
      <c r="H266" s="13"/>
      <c r="I266" s="3">
        <v>100</v>
      </c>
      <c r="J266" s="4">
        <v>70</v>
      </c>
      <c r="K266" s="5">
        <v>0</v>
      </c>
      <c r="L266" s="3">
        <v>60</v>
      </c>
      <c r="M266" s="8">
        <f t="shared" si="37"/>
        <v>0</v>
      </c>
      <c r="N266" s="6">
        <v>0.7</v>
      </c>
      <c r="O266" s="8">
        <f t="shared" si="38"/>
        <v>0</v>
      </c>
      <c r="P266" s="50">
        <v>0</v>
      </c>
      <c r="Q266" s="50">
        <v>0</v>
      </c>
      <c r="R266" s="50">
        <v>0</v>
      </c>
      <c r="S266" s="50">
        <v>0</v>
      </c>
      <c r="T266" s="50">
        <f t="shared" si="41"/>
        <v>0</v>
      </c>
      <c r="U266" s="50">
        <f t="shared" si="42"/>
        <v>0</v>
      </c>
      <c r="V266" s="81" t="e">
        <f t="shared" si="39"/>
        <v>#DIV/0!</v>
      </c>
      <c r="W266" s="81" t="e">
        <f t="shared" si="40"/>
        <v>#DIV/0!</v>
      </c>
      <c r="X266" s="88" t="s">
        <v>36</v>
      </c>
    </row>
    <row r="267" spans="2:24" x14ac:dyDescent="0.25">
      <c r="B267" s="13" t="s">
        <v>38</v>
      </c>
      <c r="C267" s="13" t="s">
        <v>37</v>
      </c>
      <c r="D267" s="12" t="s">
        <v>48</v>
      </c>
      <c r="E267" s="25">
        <v>34</v>
      </c>
      <c r="F267" s="13" t="s">
        <v>40</v>
      </c>
      <c r="G267" s="13">
        <v>9</v>
      </c>
      <c r="H267" s="13"/>
      <c r="I267" s="3">
        <v>100</v>
      </c>
      <c r="J267" s="4">
        <v>60</v>
      </c>
      <c r="K267" s="5">
        <v>5122</v>
      </c>
      <c r="L267" s="3">
        <v>60</v>
      </c>
      <c r="M267" s="8">
        <f t="shared" ref="M267:M298" si="43">K267/L267</f>
        <v>85.36666666666666</v>
      </c>
      <c r="N267" s="6">
        <v>0.65</v>
      </c>
      <c r="O267" s="8">
        <f t="shared" ref="O267:O298" si="44">M267*N267</f>
        <v>55.48833333333333</v>
      </c>
      <c r="P267" s="50">
        <v>332930</v>
      </c>
      <c r="Q267" s="50">
        <v>35899</v>
      </c>
      <c r="R267" s="50">
        <v>66586</v>
      </c>
      <c r="S267" s="50">
        <v>8.64</v>
      </c>
      <c r="T267" s="50">
        <f t="shared" si="41"/>
        <v>399516</v>
      </c>
      <c r="U267" s="50">
        <f t="shared" si="42"/>
        <v>35907.64</v>
      </c>
      <c r="V267" s="81">
        <f t="shared" si="39"/>
        <v>0.10782747124020065</v>
      </c>
      <c r="W267" s="81">
        <f t="shared" si="40"/>
        <v>2.5951401195446493E-5</v>
      </c>
      <c r="X267" s="88" t="s">
        <v>36</v>
      </c>
    </row>
    <row r="268" spans="2:24" x14ac:dyDescent="0.25">
      <c r="B268" s="13" t="s">
        <v>38</v>
      </c>
      <c r="C268" s="13" t="s">
        <v>37</v>
      </c>
      <c r="D268" s="12" t="s">
        <v>48</v>
      </c>
      <c r="E268" s="25">
        <v>34</v>
      </c>
      <c r="F268" s="13" t="s">
        <v>40</v>
      </c>
      <c r="G268" s="13">
        <v>9</v>
      </c>
      <c r="H268" s="13"/>
      <c r="I268" s="3">
        <v>100</v>
      </c>
      <c r="J268" s="4">
        <v>70</v>
      </c>
      <c r="K268" s="5">
        <v>5122</v>
      </c>
      <c r="L268" s="3">
        <v>60</v>
      </c>
      <c r="M268" s="8">
        <f t="shared" si="43"/>
        <v>85.36666666666666</v>
      </c>
      <c r="N268" s="6">
        <v>0.65</v>
      </c>
      <c r="O268" s="8">
        <f t="shared" si="44"/>
        <v>55.48833333333333</v>
      </c>
      <c r="P268" s="50">
        <v>388418</v>
      </c>
      <c r="Q268" s="50">
        <v>41882</v>
      </c>
      <c r="R268" s="50">
        <v>77683.600000000006</v>
      </c>
      <c r="S268" s="50">
        <v>10.050000000000001</v>
      </c>
      <c r="T268" s="50">
        <f t="shared" si="41"/>
        <v>466101.6</v>
      </c>
      <c r="U268" s="50">
        <f t="shared" si="42"/>
        <v>41892.050000000003</v>
      </c>
      <c r="V268" s="81">
        <f t="shared" si="39"/>
        <v>0.10782713468479833</v>
      </c>
      <c r="W268" s="81">
        <f t="shared" si="40"/>
        <v>2.5874187087107189E-5</v>
      </c>
      <c r="X268" s="88" t="s">
        <v>36</v>
      </c>
    </row>
    <row r="269" spans="2:24" x14ac:dyDescent="0.25">
      <c r="B269" s="13" t="s">
        <v>38</v>
      </c>
      <c r="C269" s="13" t="s">
        <v>37</v>
      </c>
      <c r="D269" s="12" t="s">
        <v>48</v>
      </c>
      <c r="E269" s="25">
        <v>34</v>
      </c>
      <c r="F269" s="13" t="s">
        <v>40</v>
      </c>
      <c r="G269" s="13">
        <v>9</v>
      </c>
      <c r="H269" s="13"/>
      <c r="I269" s="3">
        <v>100</v>
      </c>
      <c r="J269" s="4">
        <v>60</v>
      </c>
      <c r="K269" s="5">
        <v>0</v>
      </c>
      <c r="L269" s="3">
        <v>60</v>
      </c>
      <c r="M269" s="8">
        <f t="shared" si="43"/>
        <v>0</v>
      </c>
      <c r="N269" s="6">
        <v>0.7</v>
      </c>
      <c r="O269" s="8">
        <f t="shared" si="44"/>
        <v>0</v>
      </c>
      <c r="P269" s="50">
        <v>0</v>
      </c>
      <c r="Q269" s="50">
        <v>0</v>
      </c>
      <c r="R269" s="50">
        <v>0</v>
      </c>
      <c r="S269" s="50">
        <v>0</v>
      </c>
      <c r="T269" s="50">
        <f t="shared" si="41"/>
        <v>0</v>
      </c>
      <c r="U269" s="50">
        <f t="shared" si="42"/>
        <v>0</v>
      </c>
      <c r="V269" s="81" t="e">
        <f t="shared" si="39"/>
        <v>#DIV/0!</v>
      </c>
      <c r="W269" s="81" t="e">
        <f t="shared" si="40"/>
        <v>#DIV/0!</v>
      </c>
      <c r="X269" s="88" t="s">
        <v>36</v>
      </c>
    </row>
    <row r="270" spans="2:24" x14ac:dyDescent="0.25">
      <c r="B270" s="13" t="s">
        <v>38</v>
      </c>
      <c r="C270" s="13" t="s">
        <v>37</v>
      </c>
      <c r="D270" s="12" t="s">
        <v>48</v>
      </c>
      <c r="E270" s="25">
        <v>34</v>
      </c>
      <c r="F270" s="13" t="s">
        <v>40</v>
      </c>
      <c r="G270" s="13">
        <v>9</v>
      </c>
      <c r="H270" s="13"/>
      <c r="I270" s="3">
        <v>100</v>
      </c>
      <c r="J270" s="4">
        <v>70</v>
      </c>
      <c r="K270" s="5">
        <v>0</v>
      </c>
      <c r="L270" s="3">
        <v>60</v>
      </c>
      <c r="M270" s="8">
        <f t="shared" si="43"/>
        <v>0</v>
      </c>
      <c r="N270" s="6">
        <v>0.7</v>
      </c>
      <c r="O270" s="8">
        <f t="shared" si="44"/>
        <v>0</v>
      </c>
      <c r="P270" s="50">
        <v>0</v>
      </c>
      <c r="Q270" s="50">
        <v>0</v>
      </c>
      <c r="R270" s="50">
        <v>0</v>
      </c>
      <c r="S270" s="50">
        <v>0</v>
      </c>
      <c r="T270" s="50">
        <f t="shared" si="41"/>
        <v>0</v>
      </c>
      <c r="U270" s="50">
        <f t="shared" si="42"/>
        <v>0</v>
      </c>
      <c r="V270" s="81" t="e">
        <f t="shared" si="39"/>
        <v>#DIV/0!</v>
      </c>
      <c r="W270" s="81" t="e">
        <f t="shared" si="40"/>
        <v>#DIV/0!</v>
      </c>
      <c r="X270" s="88" t="s">
        <v>36</v>
      </c>
    </row>
    <row r="271" spans="2:24" x14ac:dyDescent="0.25">
      <c r="B271" s="13" t="s">
        <v>38</v>
      </c>
      <c r="C271" s="13" t="s">
        <v>37</v>
      </c>
      <c r="D271" s="12" t="s">
        <v>49</v>
      </c>
      <c r="E271" s="25">
        <v>39</v>
      </c>
      <c r="F271" s="13" t="s">
        <v>40</v>
      </c>
      <c r="G271" s="13">
        <v>9</v>
      </c>
      <c r="H271" s="13"/>
      <c r="I271" s="3">
        <v>100</v>
      </c>
      <c r="J271" s="4">
        <v>60</v>
      </c>
      <c r="K271" s="5">
        <v>5448</v>
      </c>
      <c r="L271" s="3">
        <v>60</v>
      </c>
      <c r="M271" s="8">
        <f t="shared" si="43"/>
        <v>90.8</v>
      </c>
      <c r="N271" s="6">
        <v>0.65</v>
      </c>
      <c r="O271" s="8">
        <f t="shared" si="44"/>
        <v>59.02</v>
      </c>
      <c r="P271" s="50">
        <v>354120</v>
      </c>
      <c r="Q271" s="50">
        <v>44235</v>
      </c>
      <c r="R271" s="50">
        <v>70824</v>
      </c>
      <c r="S271" s="50">
        <v>9.16</v>
      </c>
      <c r="T271" s="50">
        <f t="shared" si="41"/>
        <v>424944</v>
      </c>
      <c r="U271" s="50">
        <f t="shared" si="42"/>
        <v>44244.160000000003</v>
      </c>
      <c r="V271" s="81">
        <f t="shared" si="39"/>
        <v>0.12491528295493053</v>
      </c>
      <c r="W271" s="81">
        <f t="shared" si="40"/>
        <v>2.5866937761210891E-5</v>
      </c>
      <c r="X271" s="88" t="s">
        <v>36</v>
      </c>
    </row>
    <row r="272" spans="2:24" x14ac:dyDescent="0.25">
      <c r="B272" s="13" t="s">
        <v>38</v>
      </c>
      <c r="C272" s="13" t="s">
        <v>37</v>
      </c>
      <c r="D272" s="12" t="s">
        <v>49</v>
      </c>
      <c r="E272" s="25">
        <v>39</v>
      </c>
      <c r="F272" s="13" t="s">
        <v>40</v>
      </c>
      <c r="G272" s="13">
        <v>9</v>
      </c>
      <c r="H272" s="13"/>
      <c r="I272" s="3">
        <v>100</v>
      </c>
      <c r="J272" s="4">
        <v>70</v>
      </c>
      <c r="K272" s="5">
        <v>5448</v>
      </c>
      <c r="L272" s="3">
        <v>60</v>
      </c>
      <c r="M272" s="8">
        <f t="shared" si="43"/>
        <v>90.8</v>
      </c>
      <c r="N272" s="6">
        <v>0.65</v>
      </c>
      <c r="O272" s="8">
        <f t="shared" si="44"/>
        <v>59.02</v>
      </c>
      <c r="P272" s="50">
        <v>413140</v>
      </c>
      <c r="Q272" s="50">
        <v>51608</v>
      </c>
      <c r="R272" s="50">
        <v>82628</v>
      </c>
      <c r="S272" s="50">
        <v>10.67</v>
      </c>
      <c r="T272" s="50">
        <f t="shared" si="41"/>
        <v>495768</v>
      </c>
      <c r="U272" s="50">
        <f t="shared" si="42"/>
        <v>51618.67</v>
      </c>
      <c r="V272" s="81">
        <f t="shared" si="39"/>
        <v>0.12491649319843152</v>
      </c>
      <c r="W272" s="81">
        <f t="shared" si="40"/>
        <v>2.5826596311177808E-5</v>
      </c>
      <c r="X272" s="88" t="s">
        <v>36</v>
      </c>
    </row>
    <row r="273" spans="2:24" x14ac:dyDescent="0.25">
      <c r="B273" s="13" t="s">
        <v>38</v>
      </c>
      <c r="C273" s="13" t="s">
        <v>37</v>
      </c>
      <c r="D273" s="12" t="s">
        <v>49</v>
      </c>
      <c r="E273" s="25">
        <v>39</v>
      </c>
      <c r="F273" s="13" t="s">
        <v>40</v>
      </c>
      <c r="G273" s="13">
        <v>9</v>
      </c>
      <c r="H273" s="13"/>
      <c r="I273" s="3">
        <v>100</v>
      </c>
      <c r="J273" s="4">
        <v>60</v>
      </c>
      <c r="K273" s="5">
        <v>0</v>
      </c>
      <c r="L273" s="3">
        <v>60</v>
      </c>
      <c r="M273" s="8">
        <f t="shared" si="43"/>
        <v>0</v>
      </c>
      <c r="N273" s="6">
        <v>0.7</v>
      </c>
      <c r="O273" s="8">
        <f t="shared" si="44"/>
        <v>0</v>
      </c>
      <c r="P273" s="50">
        <v>0</v>
      </c>
      <c r="Q273" s="50">
        <v>0</v>
      </c>
      <c r="R273" s="50">
        <v>0</v>
      </c>
      <c r="S273" s="50">
        <v>0</v>
      </c>
      <c r="T273" s="50">
        <f t="shared" si="41"/>
        <v>0</v>
      </c>
      <c r="U273" s="50">
        <f t="shared" si="42"/>
        <v>0</v>
      </c>
      <c r="V273" s="81" t="e">
        <f t="shared" si="39"/>
        <v>#DIV/0!</v>
      </c>
      <c r="W273" s="81" t="e">
        <f t="shared" si="40"/>
        <v>#DIV/0!</v>
      </c>
      <c r="X273" s="88" t="s">
        <v>36</v>
      </c>
    </row>
    <row r="274" spans="2:24" x14ac:dyDescent="0.25">
      <c r="B274" s="13" t="s">
        <v>38</v>
      </c>
      <c r="C274" s="13" t="s">
        <v>37</v>
      </c>
      <c r="D274" s="12" t="s">
        <v>49</v>
      </c>
      <c r="E274" s="25">
        <v>39</v>
      </c>
      <c r="F274" s="13" t="s">
        <v>40</v>
      </c>
      <c r="G274" s="13">
        <v>9</v>
      </c>
      <c r="H274" s="13"/>
      <c r="I274" s="3">
        <v>100</v>
      </c>
      <c r="J274" s="4">
        <v>70</v>
      </c>
      <c r="K274" s="5">
        <v>0</v>
      </c>
      <c r="L274" s="3">
        <v>60</v>
      </c>
      <c r="M274" s="8">
        <f t="shared" si="43"/>
        <v>0</v>
      </c>
      <c r="N274" s="6">
        <v>0.7</v>
      </c>
      <c r="O274" s="8">
        <f t="shared" si="44"/>
        <v>0</v>
      </c>
      <c r="P274" s="50">
        <v>0</v>
      </c>
      <c r="Q274" s="50">
        <v>0</v>
      </c>
      <c r="R274" s="50">
        <v>0</v>
      </c>
      <c r="S274" s="50">
        <v>0</v>
      </c>
      <c r="T274" s="50">
        <f t="shared" si="41"/>
        <v>0</v>
      </c>
      <c r="U274" s="50">
        <f t="shared" si="42"/>
        <v>0</v>
      </c>
      <c r="V274" s="81" t="e">
        <f t="shared" si="39"/>
        <v>#DIV/0!</v>
      </c>
      <c r="W274" s="81" t="e">
        <f t="shared" si="40"/>
        <v>#DIV/0!</v>
      </c>
      <c r="X274" s="88" t="s">
        <v>36</v>
      </c>
    </row>
    <row r="275" spans="2:24" x14ac:dyDescent="0.25">
      <c r="B275" s="13" t="s">
        <v>38</v>
      </c>
      <c r="C275" s="13" t="s">
        <v>37</v>
      </c>
      <c r="D275" s="12" t="s">
        <v>50</v>
      </c>
      <c r="E275" s="25">
        <v>57</v>
      </c>
      <c r="F275" s="13" t="s">
        <v>40</v>
      </c>
      <c r="G275" s="13">
        <v>9</v>
      </c>
      <c r="H275" s="13"/>
      <c r="I275" s="3">
        <v>100</v>
      </c>
      <c r="J275" s="4">
        <v>60</v>
      </c>
      <c r="K275" s="5">
        <v>3765.6</v>
      </c>
      <c r="L275" s="3">
        <v>60</v>
      </c>
      <c r="M275" s="8">
        <f t="shared" si="43"/>
        <v>62.76</v>
      </c>
      <c r="N275" s="6">
        <v>0.65</v>
      </c>
      <c r="O275" s="8">
        <f t="shared" si="44"/>
        <v>40.793999999999997</v>
      </c>
      <c r="P275" s="50">
        <v>244764</v>
      </c>
      <c r="Q275" s="50">
        <v>26391.67</v>
      </c>
      <c r="R275" s="50">
        <v>48952.800000000003</v>
      </c>
      <c r="S275" s="50">
        <v>6.33</v>
      </c>
      <c r="T275" s="50">
        <f t="shared" si="41"/>
        <v>293716.8</v>
      </c>
      <c r="U275" s="50">
        <f t="shared" si="42"/>
        <v>26398</v>
      </c>
      <c r="V275" s="81">
        <f t="shared" si="39"/>
        <v>0.10782496608978444</v>
      </c>
      <c r="W275" s="81">
        <f t="shared" si="40"/>
        <v>2.5861646320537334E-5</v>
      </c>
      <c r="X275" s="88" t="s">
        <v>36</v>
      </c>
    </row>
    <row r="276" spans="2:24" x14ac:dyDescent="0.25">
      <c r="B276" s="13" t="s">
        <v>38</v>
      </c>
      <c r="C276" s="13" t="s">
        <v>37</v>
      </c>
      <c r="D276" s="12" t="s">
        <v>50</v>
      </c>
      <c r="E276" s="25">
        <v>57</v>
      </c>
      <c r="F276" s="13" t="s">
        <v>40</v>
      </c>
      <c r="G276" s="13">
        <v>9</v>
      </c>
      <c r="H276" s="13"/>
      <c r="I276" s="3">
        <v>100</v>
      </c>
      <c r="J276" s="4">
        <v>70</v>
      </c>
      <c r="K276" s="5">
        <v>4707</v>
      </c>
      <c r="L276" s="3">
        <v>60</v>
      </c>
      <c r="M276" s="8">
        <f t="shared" si="43"/>
        <v>78.45</v>
      </c>
      <c r="N276" s="6">
        <v>0.65</v>
      </c>
      <c r="O276" s="8">
        <f t="shared" si="44"/>
        <v>50.992500000000007</v>
      </c>
      <c r="P276" s="50">
        <v>356947</v>
      </c>
      <c r="Q276" s="50">
        <v>38488</v>
      </c>
      <c r="R276" s="50">
        <v>71389.399999999994</v>
      </c>
      <c r="S276" s="50">
        <v>9.23</v>
      </c>
      <c r="T276" s="50">
        <f t="shared" si="41"/>
        <v>428336.4</v>
      </c>
      <c r="U276" s="50">
        <f t="shared" si="42"/>
        <v>38497.230000000003</v>
      </c>
      <c r="V276" s="81">
        <f t="shared" si="39"/>
        <v>0.10782553152148638</v>
      </c>
      <c r="W276" s="81">
        <f t="shared" si="40"/>
        <v>2.585818062625544E-5</v>
      </c>
      <c r="X276" s="88" t="s">
        <v>36</v>
      </c>
    </row>
    <row r="277" spans="2:24" x14ac:dyDescent="0.25">
      <c r="B277" s="13" t="s">
        <v>38</v>
      </c>
      <c r="C277" s="13" t="s">
        <v>37</v>
      </c>
      <c r="D277" s="12" t="s">
        <v>50</v>
      </c>
      <c r="E277" s="25">
        <v>57</v>
      </c>
      <c r="F277" s="13" t="s">
        <v>40</v>
      </c>
      <c r="G277" s="13">
        <v>9</v>
      </c>
      <c r="H277" s="13"/>
      <c r="I277" s="3">
        <v>100</v>
      </c>
      <c r="J277" s="4">
        <v>60</v>
      </c>
      <c r="K277" s="5">
        <v>0</v>
      </c>
      <c r="L277" s="3">
        <v>60</v>
      </c>
      <c r="M277" s="8">
        <f t="shared" si="43"/>
        <v>0</v>
      </c>
      <c r="N277" s="6">
        <v>0.7</v>
      </c>
      <c r="O277" s="8">
        <f t="shared" si="44"/>
        <v>0</v>
      </c>
      <c r="P277" s="50">
        <v>0</v>
      </c>
      <c r="Q277" s="50">
        <v>0</v>
      </c>
      <c r="R277" s="50">
        <v>0</v>
      </c>
      <c r="S277" s="50">
        <v>0</v>
      </c>
      <c r="T277" s="50">
        <f t="shared" si="41"/>
        <v>0</v>
      </c>
      <c r="U277" s="50">
        <f t="shared" si="42"/>
        <v>0</v>
      </c>
      <c r="V277" s="81" t="e">
        <f t="shared" si="39"/>
        <v>#DIV/0!</v>
      </c>
      <c r="W277" s="81" t="e">
        <f t="shared" si="40"/>
        <v>#DIV/0!</v>
      </c>
      <c r="X277" s="88" t="s">
        <v>36</v>
      </c>
    </row>
    <row r="278" spans="2:24" x14ac:dyDescent="0.25">
      <c r="B278" s="13" t="s">
        <v>38</v>
      </c>
      <c r="C278" s="13" t="s">
        <v>37</v>
      </c>
      <c r="D278" s="12" t="s">
        <v>50</v>
      </c>
      <c r="E278" s="25">
        <v>57</v>
      </c>
      <c r="F278" s="13" t="s">
        <v>40</v>
      </c>
      <c r="G278" s="13">
        <v>9</v>
      </c>
      <c r="H278" s="13"/>
      <c r="I278" s="3">
        <v>100</v>
      </c>
      <c r="J278" s="4">
        <v>70</v>
      </c>
      <c r="K278" s="5">
        <v>0</v>
      </c>
      <c r="L278" s="3">
        <v>60</v>
      </c>
      <c r="M278" s="8">
        <f t="shared" si="43"/>
        <v>0</v>
      </c>
      <c r="N278" s="6">
        <v>0.7</v>
      </c>
      <c r="O278" s="8">
        <f t="shared" si="44"/>
        <v>0</v>
      </c>
      <c r="P278" s="50">
        <v>0</v>
      </c>
      <c r="Q278" s="50">
        <v>0</v>
      </c>
      <c r="R278" s="50">
        <v>0</v>
      </c>
      <c r="S278" s="50">
        <v>0</v>
      </c>
      <c r="T278" s="50">
        <f t="shared" si="41"/>
        <v>0</v>
      </c>
      <c r="U278" s="50">
        <f t="shared" si="42"/>
        <v>0</v>
      </c>
      <c r="V278" s="81" t="e">
        <f t="shared" si="39"/>
        <v>#DIV/0!</v>
      </c>
      <c r="W278" s="81" t="e">
        <f t="shared" si="40"/>
        <v>#DIV/0!</v>
      </c>
      <c r="X278" s="88" t="s">
        <v>36</v>
      </c>
    </row>
    <row r="279" spans="2:24" x14ac:dyDescent="0.25">
      <c r="B279" s="13" t="s">
        <v>38</v>
      </c>
      <c r="C279" s="13" t="s">
        <v>37</v>
      </c>
      <c r="D279" s="12" t="s">
        <v>51</v>
      </c>
      <c r="E279" s="25">
        <v>65</v>
      </c>
      <c r="F279" s="13" t="s">
        <v>40</v>
      </c>
      <c r="G279" s="13">
        <v>9</v>
      </c>
      <c r="H279" s="13"/>
      <c r="I279" s="3">
        <v>100</v>
      </c>
      <c r="J279" s="4">
        <v>60</v>
      </c>
      <c r="K279" s="5">
        <v>4800</v>
      </c>
      <c r="L279" s="3">
        <v>60</v>
      </c>
      <c r="M279" s="8">
        <f t="shared" si="43"/>
        <v>80</v>
      </c>
      <c r="N279" s="6">
        <v>0.65</v>
      </c>
      <c r="O279" s="8">
        <f t="shared" si="44"/>
        <v>52</v>
      </c>
      <c r="P279" s="50">
        <v>312000</v>
      </c>
      <c r="Q279" s="50">
        <v>38974</v>
      </c>
      <c r="R279" s="50">
        <v>62400</v>
      </c>
      <c r="S279" s="50">
        <v>8.06</v>
      </c>
      <c r="T279" s="50">
        <f t="shared" si="41"/>
        <v>374400</v>
      </c>
      <c r="U279" s="50">
        <f t="shared" si="42"/>
        <v>38982.06</v>
      </c>
      <c r="V279" s="81">
        <f t="shared" si="39"/>
        <v>0.12491666666666666</v>
      </c>
      <c r="W279" s="81">
        <f t="shared" si="40"/>
        <v>2.5833333333333336E-5</v>
      </c>
      <c r="X279" s="88" t="s">
        <v>36</v>
      </c>
    </row>
    <row r="280" spans="2:24" x14ac:dyDescent="0.25">
      <c r="B280" s="13" t="s">
        <v>38</v>
      </c>
      <c r="C280" s="13" t="s">
        <v>37</v>
      </c>
      <c r="D280" s="12" t="s">
        <v>51</v>
      </c>
      <c r="E280" s="25">
        <v>65</v>
      </c>
      <c r="F280" s="13" t="s">
        <v>40</v>
      </c>
      <c r="G280" s="13">
        <v>9</v>
      </c>
      <c r="H280" s="13"/>
      <c r="I280" s="3">
        <v>100</v>
      </c>
      <c r="J280" s="4">
        <v>70</v>
      </c>
      <c r="K280" s="5">
        <v>4800</v>
      </c>
      <c r="L280" s="3">
        <v>60</v>
      </c>
      <c r="M280" s="8">
        <f t="shared" si="43"/>
        <v>80</v>
      </c>
      <c r="N280" s="6">
        <v>0.65</v>
      </c>
      <c r="O280" s="8">
        <f t="shared" si="44"/>
        <v>52</v>
      </c>
      <c r="P280" s="50">
        <v>364000</v>
      </c>
      <c r="Q280" s="50">
        <v>45469</v>
      </c>
      <c r="R280" s="50">
        <v>72800</v>
      </c>
      <c r="S280" s="50">
        <v>9.42</v>
      </c>
      <c r="T280" s="50">
        <f t="shared" si="41"/>
        <v>436800</v>
      </c>
      <c r="U280" s="50">
        <f t="shared" si="42"/>
        <v>45478.42</v>
      </c>
      <c r="V280" s="81">
        <f t="shared" si="39"/>
        <v>0.12491483516483516</v>
      </c>
      <c r="W280" s="81">
        <f t="shared" si="40"/>
        <v>2.5879120879120879E-5</v>
      </c>
      <c r="X280" s="88" t="s">
        <v>36</v>
      </c>
    </row>
    <row r="281" spans="2:24" x14ac:dyDescent="0.25">
      <c r="B281" s="13" t="s">
        <v>38</v>
      </c>
      <c r="C281" s="13" t="s">
        <v>37</v>
      </c>
      <c r="D281" s="12" t="s">
        <v>51</v>
      </c>
      <c r="E281" s="25">
        <v>65</v>
      </c>
      <c r="F281" s="13" t="s">
        <v>40</v>
      </c>
      <c r="G281" s="13">
        <v>9</v>
      </c>
      <c r="H281" s="13"/>
      <c r="I281" s="3">
        <v>100</v>
      </c>
      <c r="J281" s="4">
        <v>60</v>
      </c>
      <c r="K281" s="5">
        <v>0</v>
      </c>
      <c r="L281" s="3">
        <v>60</v>
      </c>
      <c r="M281" s="8">
        <f t="shared" si="43"/>
        <v>0</v>
      </c>
      <c r="N281" s="6">
        <v>0.7</v>
      </c>
      <c r="O281" s="8">
        <f t="shared" si="44"/>
        <v>0</v>
      </c>
      <c r="P281" s="50">
        <v>0</v>
      </c>
      <c r="Q281" s="50">
        <v>0</v>
      </c>
      <c r="R281" s="50">
        <v>0</v>
      </c>
      <c r="S281" s="50">
        <v>0</v>
      </c>
      <c r="T281" s="50">
        <f t="shared" si="41"/>
        <v>0</v>
      </c>
      <c r="U281" s="50">
        <f t="shared" si="42"/>
        <v>0</v>
      </c>
      <c r="V281" s="81" t="e">
        <f t="shared" si="39"/>
        <v>#DIV/0!</v>
      </c>
      <c r="W281" s="81" t="e">
        <f t="shared" si="40"/>
        <v>#DIV/0!</v>
      </c>
      <c r="X281" s="88" t="s">
        <v>36</v>
      </c>
    </row>
    <row r="282" spans="2:24" x14ac:dyDescent="0.25">
      <c r="B282" s="13" t="s">
        <v>38</v>
      </c>
      <c r="C282" s="13" t="s">
        <v>37</v>
      </c>
      <c r="D282" s="12" t="s">
        <v>51</v>
      </c>
      <c r="E282" s="25">
        <v>65</v>
      </c>
      <c r="F282" s="13" t="s">
        <v>40</v>
      </c>
      <c r="G282" s="13">
        <v>9</v>
      </c>
      <c r="H282" s="13"/>
      <c r="I282" s="3">
        <v>100</v>
      </c>
      <c r="J282" s="4">
        <v>70</v>
      </c>
      <c r="K282" s="5">
        <v>0</v>
      </c>
      <c r="L282" s="3">
        <v>60</v>
      </c>
      <c r="M282" s="8">
        <f t="shared" si="43"/>
        <v>0</v>
      </c>
      <c r="N282" s="6">
        <v>0.7</v>
      </c>
      <c r="O282" s="8">
        <f t="shared" si="44"/>
        <v>0</v>
      </c>
      <c r="P282" s="50">
        <v>0</v>
      </c>
      <c r="Q282" s="50">
        <v>0</v>
      </c>
      <c r="R282" s="50">
        <v>0</v>
      </c>
      <c r="S282" s="50">
        <v>0</v>
      </c>
      <c r="T282" s="50">
        <f t="shared" si="41"/>
        <v>0</v>
      </c>
      <c r="U282" s="50">
        <f t="shared" si="42"/>
        <v>0</v>
      </c>
      <c r="V282" s="81" t="e">
        <f t="shared" si="39"/>
        <v>#DIV/0!</v>
      </c>
      <c r="W282" s="81" t="e">
        <f t="shared" si="40"/>
        <v>#DIV/0!</v>
      </c>
      <c r="X282" s="88" t="s">
        <v>36</v>
      </c>
    </row>
    <row r="283" spans="2:24" x14ac:dyDescent="0.25">
      <c r="B283" s="13" t="s">
        <v>38</v>
      </c>
      <c r="C283" s="13" t="s">
        <v>37</v>
      </c>
      <c r="D283" s="12" t="s">
        <v>52</v>
      </c>
      <c r="E283" s="25">
        <v>67</v>
      </c>
      <c r="F283" s="13" t="s">
        <v>40</v>
      </c>
      <c r="G283" s="13">
        <v>9</v>
      </c>
      <c r="H283" s="13"/>
      <c r="I283" s="3">
        <v>100</v>
      </c>
      <c r="J283" s="4">
        <v>60</v>
      </c>
      <c r="K283" s="5">
        <v>4743</v>
      </c>
      <c r="L283" s="3">
        <v>60</v>
      </c>
      <c r="M283" s="8">
        <f t="shared" si="43"/>
        <v>79.05</v>
      </c>
      <c r="N283" s="6">
        <v>0.65</v>
      </c>
      <c r="O283" s="8">
        <f t="shared" si="44"/>
        <v>51.3825</v>
      </c>
      <c r="P283" s="50">
        <v>308295</v>
      </c>
      <c r="Q283" s="50">
        <v>38511</v>
      </c>
      <c r="R283" s="50">
        <v>61659</v>
      </c>
      <c r="S283" s="50">
        <v>7.97</v>
      </c>
      <c r="T283" s="50">
        <f t="shared" si="41"/>
        <v>369954</v>
      </c>
      <c r="U283" s="50">
        <f t="shared" si="42"/>
        <v>38518.97</v>
      </c>
      <c r="V283" s="81">
        <f t="shared" si="39"/>
        <v>0.12491607064662093</v>
      </c>
      <c r="W283" s="81">
        <f t="shared" si="40"/>
        <v>2.5851862664006876E-5</v>
      </c>
      <c r="X283" s="88" t="s">
        <v>36</v>
      </c>
    </row>
    <row r="284" spans="2:24" x14ac:dyDescent="0.25">
      <c r="B284" s="13" t="s">
        <v>38</v>
      </c>
      <c r="C284" s="13" t="s">
        <v>37</v>
      </c>
      <c r="D284" s="12" t="s">
        <v>52</v>
      </c>
      <c r="E284" s="25">
        <v>67</v>
      </c>
      <c r="F284" s="13" t="s">
        <v>40</v>
      </c>
      <c r="G284" s="13">
        <v>9</v>
      </c>
      <c r="H284" s="13"/>
      <c r="I284" s="3">
        <v>100</v>
      </c>
      <c r="J284" s="4">
        <v>70</v>
      </c>
      <c r="K284" s="5">
        <v>4743</v>
      </c>
      <c r="L284" s="3">
        <v>60</v>
      </c>
      <c r="M284" s="8">
        <f t="shared" si="43"/>
        <v>79.05</v>
      </c>
      <c r="N284" s="6">
        <v>0.65</v>
      </c>
      <c r="O284" s="8">
        <f t="shared" si="44"/>
        <v>51.3825</v>
      </c>
      <c r="P284" s="50">
        <v>359677</v>
      </c>
      <c r="Q284" s="50">
        <v>44929</v>
      </c>
      <c r="R284" s="50">
        <v>71935.399999999994</v>
      </c>
      <c r="S284" s="50">
        <v>9.31</v>
      </c>
      <c r="T284" s="50">
        <f t="shared" si="41"/>
        <v>431612.4</v>
      </c>
      <c r="U284" s="50">
        <f t="shared" si="42"/>
        <v>44938.31</v>
      </c>
      <c r="V284" s="81">
        <f t="shared" si="39"/>
        <v>0.1249148541608165</v>
      </c>
      <c r="W284" s="81">
        <f t="shared" si="40"/>
        <v>2.5884335111780849E-5</v>
      </c>
      <c r="X284" s="88" t="s">
        <v>36</v>
      </c>
    </row>
    <row r="285" spans="2:24" x14ac:dyDescent="0.25">
      <c r="B285" s="13" t="s">
        <v>38</v>
      </c>
      <c r="C285" s="13" t="s">
        <v>37</v>
      </c>
      <c r="D285" s="12" t="s">
        <v>52</v>
      </c>
      <c r="E285" s="25">
        <v>67</v>
      </c>
      <c r="F285" s="13" t="s">
        <v>40</v>
      </c>
      <c r="G285" s="13">
        <v>9</v>
      </c>
      <c r="H285" s="13"/>
      <c r="I285" s="3">
        <v>100</v>
      </c>
      <c r="J285" s="4">
        <v>60</v>
      </c>
      <c r="K285" s="5">
        <v>0</v>
      </c>
      <c r="L285" s="3">
        <v>60</v>
      </c>
      <c r="M285" s="8">
        <f t="shared" si="43"/>
        <v>0</v>
      </c>
      <c r="N285" s="6">
        <v>0.7</v>
      </c>
      <c r="O285" s="8">
        <f t="shared" si="44"/>
        <v>0</v>
      </c>
      <c r="P285" s="50">
        <v>0</v>
      </c>
      <c r="Q285" s="50">
        <v>0</v>
      </c>
      <c r="R285" s="50">
        <v>0</v>
      </c>
      <c r="S285" s="50">
        <v>0</v>
      </c>
      <c r="T285" s="50">
        <f t="shared" si="41"/>
        <v>0</v>
      </c>
      <c r="U285" s="50">
        <f t="shared" si="42"/>
        <v>0</v>
      </c>
      <c r="V285" s="81" t="e">
        <f t="shared" si="39"/>
        <v>#DIV/0!</v>
      </c>
      <c r="W285" s="81" t="e">
        <f t="shared" si="40"/>
        <v>#DIV/0!</v>
      </c>
      <c r="X285" s="88" t="s">
        <v>36</v>
      </c>
    </row>
    <row r="286" spans="2:24" x14ac:dyDescent="0.25">
      <c r="B286" s="13" t="s">
        <v>38</v>
      </c>
      <c r="C286" s="13" t="s">
        <v>37</v>
      </c>
      <c r="D286" s="12" t="s">
        <v>52</v>
      </c>
      <c r="E286" s="25">
        <v>67</v>
      </c>
      <c r="F286" s="13" t="s">
        <v>40</v>
      </c>
      <c r="G286" s="13">
        <v>9</v>
      </c>
      <c r="H286" s="13"/>
      <c r="I286" s="3">
        <v>100</v>
      </c>
      <c r="J286" s="4">
        <v>70</v>
      </c>
      <c r="K286" s="5">
        <v>0</v>
      </c>
      <c r="L286" s="3">
        <v>60</v>
      </c>
      <c r="M286" s="8">
        <f t="shared" si="43"/>
        <v>0</v>
      </c>
      <c r="N286" s="6">
        <v>0.7</v>
      </c>
      <c r="O286" s="8">
        <f t="shared" si="44"/>
        <v>0</v>
      </c>
      <c r="P286" s="50">
        <v>0</v>
      </c>
      <c r="Q286" s="50">
        <v>0</v>
      </c>
      <c r="R286" s="50">
        <v>0</v>
      </c>
      <c r="S286" s="50">
        <v>0</v>
      </c>
      <c r="T286" s="50">
        <f t="shared" si="41"/>
        <v>0</v>
      </c>
      <c r="U286" s="50">
        <f t="shared" si="42"/>
        <v>0</v>
      </c>
      <c r="V286" s="81" t="e">
        <f t="shared" si="39"/>
        <v>#DIV/0!</v>
      </c>
      <c r="W286" s="81" t="e">
        <f t="shared" si="40"/>
        <v>#DIV/0!</v>
      </c>
      <c r="X286" s="88" t="s">
        <v>36</v>
      </c>
    </row>
    <row r="287" spans="2:24" x14ac:dyDescent="0.25">
      <c r="B287" s="13" t="s">
        <v>38</v>
      </c>
      <c r="C287" s="13" t="s">
        <v>37</v>
      </c>
      <c r="D287" s="12" t="s">
        <v>53</v>
      </c>
      <c r="E287" s="25">
        <v>540</v>
      </c>
      <c r="F287" s="13" t="s">
        <v>40</v>
      </c>
      <c r="G287" s="13">
        <v>9</v>
      </c>
      <c r="H287" s="13"/>
      <c r="I287" s="3">
        <v>100</v>
      </c>
      <c r="J287" s="4">
        <v>60</v>
      </c>
      <c r="K287" s="5">
        <v>4500</v>
      </c>
      <c r="L287" s="3">
        <v>60</v>
      </c>
      <c r="M287" s="8">
        <f t="shared" si="43"/>
        <v>75</v>
      </c>
      <c r="N287" s="6">
        <v>0.65</v>
      </c>
      <c r="O287" s="8">
        <f t="shared" si="44"/>
        <v>48.75</v>
      </c>
      <c r="P287" s="50">
        <v>292500</v>
      </c>
      <c r="Q287" s="50">
        <v>31539</v>
      </c>
      <c r="R287" s="50">
        <v>58500</v>
      </c>
      <c r="S287" s="50">
        <v>7.56</v>
      </c>
      <c r="T287" s="50">
        <f t="shared" si="41"/>
        <v>351000</v>
      </c>
      <c r="U287" s="50">
        <f t="shared" si="42"/>
        <v>31546.560000000001</v>
      </c>
      <c r="V287" s="81">
        <f t="shared" si="39"/>
        <v>0.10782564102564103</v>
      </c>
      <c r="W287" s="81">
        <f t="shared" si="40"/>
        <v>2.5846153846153844E-5</v>
      </c>
      <c r="X287" s="88" t="s">
        <v>36</v>
      </c>
    </row>
    <row r="288" spans="2:24" x14ac:dyDescent="0.25">
      <c r="B288" s="13" t="s">
        <v>38</v>
      </c>
      <c r="C288" s="13" t="s">
        <v>37</v>
      </c>
      <c r="D288" s="12" t="s">
        <v>53</v>
      </c>
      <c r="E288" s="25">
        <v>540</v>
      </c>
      <c r="F288" s="13" t="s">
        <v>40</v>
      </c>
      <c r="G288" s="13">
        <v>9</v>
      </c>
      <c r="H288" s="13"/>
      <c r="I288" s="3">
        <v>100</v>
      </c>
      <c r="J288" s="4">
        <v>70</v>
      </c>
      <c r="K288" s="5">
        <v>4500</v>
      </c>
      <c r="L288" s="3">
        <v>60</v>
      </c>
      <c r="M288" s="8">
        <f t="shared" si="43"/>
        <v>75</v>
      </c>
      <c r="N288" s="6">
        <v>0.65</v>
      </c>
      <c r="O288" s="8">
        <f t="shared" si="44"/>
        <v>48.75</v>
      </c>
      <c r="P288" s="50">
        <v>341250</v>
      </c>
      <c r="Q288" s="50">
        <v>36796</v>
      </c>
      <c r="R288" s="50">
        <v>68250</v>
      </c>
      <c r="S288" s="50">
        <v>8.83</v>
      </c>
      <c r="T288" s="50">
        <f t="shared" si="41"/>
        <v>409500</v>
      </c>
      <c r="U288" s="50">
        <f t="shared" si="42"/>
        <v>36804.83</v>
      </c>
      <c r="V288" s="81">
        <f t="shared" si="39"/>
        <v>0.10782710622710623</v>
      </c>
      <c r="W288" s="81">
        <f t="shared" si="40"/>
        <v>2.5875457875457874E-5</v>
      </c>
      <c r="X288" s="88" t="s">
        <v>36</v>
      </c>
    </row>
    <row r="289" spans="2:24" x14ac:dyDescent="0.25">
      <c r="B289" s="13" t="s">
        <v>38</v>
      </c>
      <c r="C289" s="13" t="s">
        <v>37</v>
      </c>
      <c r="D289" s="12" t="s">
        <v>53</v>
      </c>
      <c r="E289" s="25">
        <v>540</v>
      </c>
      <c r="F289" s="13" t="s">
        <v>40</v>
      </c>
      <c r="G289" s="13">
        <v>9</v>
      </c>
      <c r="H289" s="13"/>
      <c r="I289" s="3">
        <v>100</v>
      </c>
      <c r="J289" s="4">
        <v>60</v>
      </c>
      <c r="K289" s="5">
        <v>0</v>
      </c>
      <c r="L289" s="3">
        <v>60</v>
      </c>
      <c r="M289" s="8">
        <f t="shared" si="43"/>
        <v>0</v>
      </c>
      <c r="N289" s="6">
        <v>0.7</v>
      </c>
      <c r="O289" s="8">
        <f t="shared" si="44"/>
        <v>0</v>
      </c>
      <c r="P289" s="50">
        <v>0</v>
      </c>
      <c r="Q289" s="50">
        <v>0</v>
      </c>
      <c r="R289" s="50">
        <v>0</v>
      </c>
      <c r="S289" s="50">
        <v>0</v>
      </c>
      <c r="T289" s="50">
        <f t="shared" si="41"/>
        <v>0</v>
      </c>
      <c r="U289" s="50">
        <f t="shared" si="42"/>
        <v>0</v>
      </c>
      <c r="V289" s="81" t="e">
        <f t="shared" si="39"/>
        <v>#DIV/0!</v>
      </c>
      <c r="W289" s="81" t="e">
        <f t="shared" si="40"/>
        <v>#DIV/0!</v>
      </c>
      <c r="X289" s="88" t="s">
        <v>36</v>
      </c>
    </row>
    <row r="290" spans="2:24" x14ac:dyDescent="0.25">
      <c r="B290" s="13" t="s">
        <v>38</v>
      </c>
      <c r="C290" s="13" t="s">
        <v>37</v>
      </c>
      <c r="D290" s="12" t="s">
        <v>53</v>
      </c>
      <c r="E290" s="25">
        <v>540</v>
      </c>
      <c r="F290" s="13" t="s">
        <v>40</v>
      </c>
      <c r="G290" s="13">
        <v>9</v>
      </c>
      <c r="H290" s="13"/>
      <c r="I290" s="3">
        <v>100</v>
      </c>
      <c r="J290" s="4">
        <v>70</v>
      </c>
      <c r="K290" s="5">
        <v>0</v>
      </c>
      <c r="L290" s="3">
        <v>60</v>
      </c>
      <c r="M290" s="8">
        <f t="shared" si="43"/>
        <v>0</v>
      </c>
      <c r="N290" s="6">
        <v>0.7</v>
      </c>
      <c r="O290" s="8">
        <f t="shared" si="44"/>
        <v>0</v>
      </c>
      <c r="P290" s="50">
        <v>0</v>
      </c>
      <c r="Q290" s="50">
        <v>0</v>
      </c>
      <c r="R290" s="50">
        <v>0</v>
      </c>
      <c r="S290" s="50">
        <v>0</v>
      </c>
      <c r="T290" s="50">
        <f t="shared" si="41"/>
        <v>0</v>
      </c>
      <c r="U290" s="50">
        <f t="shared" si="42"/>
        <v>0</v>
      </c>
      <c r="V290" s="81" t="e">
        <f t="shared" si="39"/>
        <v>#DIV/0!</v>
      </c>
      <c r="W290" s="81" t="e">
        <f t="shared" si="40"/>
        <v>#DIV/0!</v>
      </c>
      <c r="X290" s="88" t="s">
        <v>36</v>
      </c>
    </row>
    <row r="291" spans="2:24" x14ac:dyDescent="0.25">
      <c r="B291" s="13" t="s">
        <v>38</v>
      </c>
      <c r="C291" s="13" t="s">
        <v>37</v>
      </c>
      <c r="D291" s="12" t="s">
        <v>54</v>
      </c>
      <c r="E291" s="25">
        <v>77</v>
      </c>
      <c r="F291" s="13" t="s">
        <v>40</v>
      </c>
      <c r="G291" s="13">
        <v>9</v>
      </c>
      <c r="H291" s="13"/>
      <c r="I291" s="3">
        <v>100</v>
      </c>
      <c r="J291" s="4">
        <v>60</v>
      </c>
      <c r="K291" s="5">
        <v>4800</v>
      </c>
      <c r="L291" s="3">
        <v>60</v>
      </c>
      <c r="M291" s="8">
        <f t="shared" si="43"/>
        <v>80</v>
      </c>
      <c r="N291" s="6">
        <v>0.65</v>
      </c>
      <c r="O291" s="8">
        <f t="shared" si="44"/>
        <v>52</v>
      </c>
      <c r="P291" s="50">
        <v>312000</v>
      </c>
      <c r="Q291" s="50">
        <v>38973.94</v>
      </c>
      <c r="R291" s="50">
        <v>62400</v>
      </c>
      <c r="S291" s="50">
        <v>8.06</v>
      </c>
      <c r="T291" s="50">
        <f t="shared" si="41"/>
        <v>374400</v>
      </c>
      <c r="U291" s="50">
        <f t="shared" si="42"/>
        <v>38982</v>
      </c>
      <c r="V291" s="81">
        <f t="shared" si="39"/>
        <v>0.12491647435897436</v>
      </c>
      <c r="W291" s="81">
        <f t="shared" si="40"/>
        <v>2.5833333333333336E-5</v>
      </c>
      <c r="X291" s="88" t="s">
        <v>36</v>
      </c>
    </row>
    <row r="292" spans="2:24" x14ac:dyDescent="0.25">
      <c r="B292" s="13" t="s">
        <v>38</v>
      </c>
      <c r="C292" s="13" t="s">
        <v>37</v>
      </c>
      <c r="D292" s="12" t="s">
        <v>54</v>
      </c>
      <c r="E292" s="25">
        <v>77</v>
      </c>
      <c r="F292" s="13" t="s">
        <v>40</v>
      </c>
      <c r="G292" s="13">
        <v>9</v>
      </c>
      <c r="H292" s="13"/>
      <c r="I292" s="3">
        <v>100</v>
      </c>
      <c r="J292" s="4">
        <v>70</v>
      </c>
      <c r="K292" s="5">
        <v>6000</v>
      </c>
      <c r="L292" s="3">
        <v>60</v>
      </c>
      <c r="M292" s="8">
        <f t="shared" si="43"/>
        <v>100</v>
      </c>
      <c r="N292" s="6">
        <v>0.65</v>
      </c>
      <c r="O292" s="8">
        <f t="shared" si="44"/>
        <v>65</v>
      </c>
      <c r="P292" s="50">
        <v>455000</v>
      </c>
      <c r="Q292" s="50">
        <v>56837</v>
      </c>
      <c r="R292" s="50">
        <v>91000</v>
      </c>
      <c r="S292" s="50">
        <v>11.77</v>
      </c>
      <c r="T292" s="50">
        <f t="shared" si="41"/>
        <v>546000</v>
      </c>
      <c r="U292" s="50">
        <f t="shared" si="42"/>
        <v>56848.77</v>
      </c>
      <c r="V292" s="81">
        <f t="shared" si="39"/>
        <v>0.12491648351648352</v>
      </c>
      <c r="W292" s="81">
        <f t="shared" si="40"/>
        <v>2.5868131868131866E-5</v>
      </c>
      <c r="X292" s="88" t="s">
        <v>36</v>
      </c>
    </row>
    <row r="293" spans="2:24" x14ac:dyDescent="0.25">
      <c r="B293" s="13" t="s">
        <v>38</v>
      </c>
      <c r="C293" s="13" t="s">
        <v>37</v>
      </c>
      <c r="D293" s="12" t="s">
        <v>54</v>
      </c>
      <c r="E293" s="25">
        <v>77</v>
      </c>
      <c r="F293" s="13" t="s">
        <v>40</v>
      </c>
      <c r="G293" s="13">
        <v>9</v>
      </c>
      <c r="H293" s="13"/>
      <c r="I293" s="3">
        <v>100</v>
      </c>
      <c r="J293" s="4">
        <v>60</v>
      </c>
      <c r="K293" s="5">
        <v>0</v>
      </c>
      <c r="L293" s="3">
        <v>60</v>
      </c>
      <c r="M293" s="8">
        <f t="shared" si="43"/>
        <v>0</v>
      </c>
      <c r="N293" s="6">
        <v>0.7</v>
      </c>
      <c r="O293" s="8">
        <f t="shared" si="44"/>
        <v>0</v>
      </c>
      <c r="P293" s="50">
        <v>0</v>
      </c>
      <c r="Q293" s="50">
        <v>0</v>
      </c>
      <c r="R293" s="50">
        <v>0</v>
      </c>
      <c r="S293" s="50">
        <v>0</v>
      </c>
      <c r="T293" s="50">
        <f t="shared" si="41"/>
        <v>0</v>
      </c>
      <c r="U293" s="50">
        <f t="shared" si="42"/>
        <v>0</v>
      </c>
      <c r="V293" s="81" t="e">
        <f t="shared" si="39"/>
        <v>#DIV/0!</v>
      </c>
      <c r="W293" s="81" t="e">
        <f t="shared" si="40"/>
        <v>#DIV/0!</v>
      </c>
      <c r="X293" s="88" t="s">
        <v>36</v>
      </c>
    </row>
    <row r="294" spans="2:24" x14ac:dyDescent="0.25">
      <c r="B294" s="13" t="s">
        <v>38</v>
      </c>
      <c r="C294" s="13" t="s">
        <v>37</v>
      </c>
      <c r="D294" s="12" t="s">
        <v>54</v>
      </c>
      <c r="E294" s="25">
        <v>77</v>
      </c>
      <c r="F294" s="13" t="s">
        <v>40</v>
      </c>
      <c r="G294" s="13">
        <v>9</v>
      </c>
      <c r="H294" s="13"/>
      <c r="I294" s="3">
        <v>100</v>
      </c>
      <c r="J294" s="4">
        <v>70</v>
      </c>
      <c r="K294" s="5">
        <v>0</v>
      </c>
      <c r="L294" s="3">
        <v>60</v>
      </c>
      <c r="M294" s="8">
        <f t="shared" si="43"/>
        <v>0</v>
      </c>
      <c r="N294" s="6">
        <v>0.7</v>
      </c>
      <c r="O294" s="8">
        <f t="shared" si="44"/>
        <v>0</v>
      </c>
      <c r="P294" s="50">
        <v>0</v>
      </c>
      <c r="Q294" s="50">
        <v>0</v>
      </c>
      <c r="R294" s="50">
        <v>0</v>
      </c>
      <c r="S294" s="50">
        <v>0</v>
      </c>
      <c r="T294" s="50">
        <f t="shared" si="41"/>
        <v>0</v>
      </c>
      <c r="U294" s="50">
        <f t="shared" si="42"/>
        <v>0</v>
      </c>
      <c r="V294" s="81" t="e">
        <f t="shared" si="39"/>
        <v>#DIV/0!</v>
      </c>
      <c r="W294" s="81" t="e">
        <f t="shared" si="40"/>
        <v>#DIV/0!</v>
      </c>
      <c r="X294" s="88" t="s">
        <v>36</v>
      </c>
    </row>
    <row r="295" spans="2:24" x14ac:dyDescent="0.25">
      <c r="B295" s="13" t="s">
        <v>38</v>
      </c>
      <c r="C295" s="13" t="s">
        <v>37</v>
      </c>
      <c r="D295" s="12" t="s">
        <v>55</v>
      </c>
      <c r="E295" s="25">
        <v>79</v>
      </c>
      <c r="F295" s="13" t="s">
        <v>40</v>
      </c>
      <c r="G295" s="13">
        <v>9</v>
      </c>
      <c r="H295" s="13"/>
      <c r="I295" s="3">
        <v>100</v>
      </c>
      <c r="J295" s="4">
        <v>60</v>
      </c>
      <c r="K295" s="5">
        <v>5661</v>
      </c>
      <c r="L295" s="3">
        <v>60</v>
      </c>
      <c r="M295" s="8">
        <f t="shared" si="43"/>
        <v>94.35</v>
      </c>
      <c r="N295" s="6">
        <v>0.65</v>
      </c>
      <c r="O295" s="8">
        <f t="shared" si="44"/>
        <v>61.327500000000001</v>
      </c>
      <c r="P295" s="50">
        <v>367965</v>
      </c>
      <c r="Q295" s="50">
        <v>45965</v>
      </c>
      <c r="R295" s="50">
        <v>73593</v>
      </c>
      <c r="S295" s="50">
        <v>9.52</v>
      </c>
      <c r="T295" s="50">
        <f t="shared" si="41"/>
        <v>441558</v>
      </c>
      <c r="U295" s="50">
        <f t="shared" si="42"/>
        <v>45974.52</v>
      </c>
      <c r="V295" s="81">
        <f t="shared" si="39"/>
        <v>0.1249167719755955</v>
      </c>
      <c r="W295" s="81">
        <f t="shared" si="40"/>
        <v>2.5872025872025871E-5</v>
      </c>
      <c r="X295" s="88" t="s">
        <v>36</v>
      </c>
    </row>
    <row r="296" spans="2:24" x14ac:dyDescent="0.25">
      <c r="B296" s="13" t="s">
        <v>38</v>
      </c>
      <c r="C296" s="13" t="s">
        <v>37</v>
      </c>
      <c r="D296" s="12" t="s">
        <v>55</v>
      </c>
      <c r="E296" s="25">
        <v>79</v>
      </c>
      <c r="F296" s="13" t="s">
        <v>40</v>
      </c>
      <c r="G296" s="13">
        <v>9</v>
      </c>
      <c r="H296" s="13"/>
      <c r="I296" s="3">
        <v>100</v>
      </c>
      <c r="J296" s="4">
        <v>70</v>
      </c>
      <c r="K296" s="5">
        <v>5661</v>
      </c>
      <c r="L296" s="3">
        <v>60</v>
      </c>
      <c r="M296" s="8">
        <f t="shared" si="43"/>
        <v>94.35</v>
      </c>
      <c r="N296" s="6">
        <v>0.65</v>
      </c>
      <c r="O296" s="8">
        <f t="shared" si="44"/>
        <v>61.327500000000001</v>
      </c>
      <c r="P296" s="50">
        <v>429292</v>
      </c>
      <c r="Q296" s="50">
        <v>53626</v>
      </c>
      <c r="R296" s="50">
        <v>85858.4</v>
      </c>
      <c r="S296" s="50">
        <v>11.11</v>
      </c>
      <c r="T296" s="50">
        <f t="shared" si="41"/>
        <v>515150.4</v>
      </c>
      <c r="U296" s="50">
        <f t="shared" si="42"/>
        <v>53637.11</v>
      </c>
      <c r="V296" s="81">
        <f t="shared" si="39"/>
        <v>0.12491730570334411</v>
      </c>
      <c r="W296" s="81">
        <f t="shared" si="40"/>
        <v>2.5879820728082515E-5</v>
      </c>
      <c r="X296" s="88" t="s">
        <v>36</v>
      </c>
    </row>
    <row r="297" spans="2:24" x14ac:dyDescent="0.25">
      <c r="B297" s="13" t="s">
        <v>38</v>
      </c>
      <c r="C297" s="13" t="s">
        <v>37</v>
      </c>
      <c r="D297" s="12" t="s">
        <v>55</v>
      </c>
      <c r="E297" s="25">
        <v>79</v>
      </c>
      <c r="F297" s="13" t="s">
        <v>40</v>
      </c>
      <c r="G297" s="13">
        <v>9</v>
      </c>
      <c r="H297" s="13"/>
      <c r="I297" s="3">
        <v>100</v>
      </c>
      <c r="J297" s="4">
        <v>60</v>
      </c>
      <c r="K297" s="5">
        <v>0</v>
      </c>
      <c r="L297" s="3">
        <v>60</v>
      </c>
      <c r="M297" s="8">
        <f t="shared" si="43"/>
        <v>0</v>
      </c>
      <c r="N297" s="6">
        <v>0.7</v>
      </c>
      <c r="O297" s="8">
        <f t="shared" si="44"/>
        <v>0</v>
      </c>
      <c r="P297" s="50">
        <v>0</v>
      </c>
      <c r="Q297" s="50">
        <v>0</v>
      </c>
      <c r="R297" s="50">
        <v>0</v>
      </c>
      <c r="S297" s="50">
        <v>0</v>
      </c>
      <c r="T297" s="50">
        <f t="shared" si="41"/>
        <v>0</v>
      </c>
      <c r="U297" s="50">
        <f t="shared" si="42"/>
        <v>0</v>
      </c>
      <c r="V297" s="81" t="e">
        <f t="shared" si="39"/>
        <v>#DIV/0!</v>
      </c>
      <c r="W297" s="81" t="e">
        <f t="shared" si="40"/>
        <v>#DIV/0!</v>
      </c>
      <c r="X297" s="88" t="s">
        <v>36</v>
      </c>
    </row>
    <row r="298" spans="2:24" x14ac:dyDescent="0.25">
      <c r="B298" s="13" t="s">
        <v>38</v>
      </c>
      <c r="C298" s="13" t="s">
        <v>37</v>
      </c>
      <c r="D298" s="12" t="s">
        <v>55</v>
      </c>
      <c r="E298" s="25">
        <v>79</v>
      </c>
      <c r="F298" s="13" t="s">
        <v>40</v>
      </c>
      <c r="G298" s="13">
        <v>9</v>
      </c>
      <c r="H298" s="13"/>
      <c r="I298" s="3">
        <v>100</v>
      </c>
      <c r="J298" s="4">
        <v>70</v>
      </c>
      <c r="K298" s="5">
        <v>0</v>
      </c>
      <c r="L298" s="3">
        <v>60</v>
      </c>
      <c r="M298" s="8">
        <f t="shared" si="43"/>
        <v>0</v>
      </c>
      <c r="N298" s="6">
        <v>0.7</v>
      </c>
      <c r="O298" s="8">
        <f t="shared" si="44"/>
        <v>0</v>
      </c>
      <c r="P298" s="50">
        <v>0</v>
      </c>
      <c r="Q298" s="50">
        <v>0</v>
      </c>
      <c r="R298" s="50">
        <v>0</v>
      </c>
      <c r="S298" s="50">
        <v>0</v>
      </c>
      <c r="T298" s="50">
        <f t="shared" si="41"/>
        <v>0</v>
      </c>
      <c r="U298" s="50">
        <f t="shared" si="42"/>
        <v>0</v>
      </c>
      <c r="V298" s="81" t="e">
        <f t="shared" si="39"/>
        <v>#DIV/0!</v>
      </c>
      <c r="W298" s="81" t="e">
        <f t="shared" si="40"/>
        <v>#DIV/0!</v>
      </c>
      <c r="X298" s="88" t="s">
        <v>36</v>
      </c>
    </row>
    <row r="299" spans="2:24" x14ac:dyDescent="0.25">
      <c r="B299" s="13" t="s">
        <v>38</v>
      </c>
      <c r="C299" s="13" t="s">
        <v>37</v>
      </c>
      <c r="D299" s="12" t="s">
        <v>56</v>
      </c>
      <c r="E299" s="25">
        <v>81</v>
      </c>
      <c r="F299" s="13" t="s">
        <v>40</v>
      </c>
      <c r="G299" s="13">
        <v>9</v>
      </c>
      <c r="H299" s="13"/>
      <c r="I299" s="3">
        <v>100</v>
      </c>
      <c r="J299" s="4">
        <v>60</v>
      </c>
      <c r="K299" s="5">
        <v>4640</v>
      </c>
      <c r="L299" s="3">
        <v>60</v>
      </c>
      <c r="M299" s="8">
        <f t="shared" ref="M299:M330" si="45">K299/L299</f>
        <v>77.333333333333329</v>
      </c>
      <c r="N299" s="6">
        <v>0.65</v>
      </c>
      <c r="O299" s="8">
        <f t="shared" ref="O299:O330" si="46">M299*N299</f>
        <v>50.266666666666666</v>
      </c>
      <c r="P299" s="50">
        <v>301600</v>
      </c>
      <c r="Q299" s="50">
        <v>37674.21</v>
      </c>
      <c r="R299" s="50">
        <v>60320</v>
      </c>
      <c r="S299" s="50">
        <v>7.79</v>
      </c>
      <c r="T299" s="50">
        <f t="shared" si="41"/>
        <v>361920</v>
      </c>
      <c r="U299" s="50">
        <f t="shared" si="42"/>
        <v>37682</v>
      </c>
      <c r="V299" s="81">
        <f t="shared" si="39"/>
        <v>0.12491448938992042</v>
      </c>
      <c r="W299" s="81">
        <f t="shared" si="40"/>
        <v>2.5828912466843502E-5</v>
      </c>
      <c r="X299" s="88" t="s">
        <v>36</v>
      </c>
    </row>
    <row r="300" spans="2:24" x14ac:dyDescent="0.25">
      <c r="B300" s="13" t="s">
        <v>38</v>
      </c>
      <c r="C300" s="13" t="s">
        <v>37</v>
      </c>
      <c r="D300" s="12" t="s">
        <v>56</v>
      </c>
      <c r="E300" s="25">
        <v>81</v>
      </c>
      <c r="F300" s="13" t="s">
        <v>40</v>
      </c>
      <c r="G300" s="13">
        <v>9</v>
      </c>
      <c r="H300" s="13"/>
      <c r="I300" s="3">
        <v>100</v>
      </c>
      <c r="J300" s="4">
        <v>70</v>
      </c>
      <c r="K300" s="5">
        <v>4640</v>
      </c>
      <c r="L300" s="3">
        <v>60</v>
      </c>
      <c r="M300" s="8">
        <f t="shared" si="45"/>
        <v>77.333333333333329</v>
      </c>
      <c r="N300" s="6">
        <v>0.65</v>
      </c>
      <c r="O300" s="8">
        <f t="shared" si="46"/>
        <v>50.266666666666666</v>
      </c>
      <c r="P300" s="50">
        <v>351866</v>
      </c>
      <c r="Q300" s="50">
        <v>43954</v>
      </c>
      <c r="R300" s="50">
        <v>70373.2</v>
      </c>
      <c r="S300" s="50">
        <v>9.1</v>
      </c>
      <c r="T300" s="50">
        <f t="shared" si="41"/>
        <v>422239.2</v>
      </c>
      <c r="U300" s="50">
        <f t="shared" si="42"/>
        <v>43963.1</v>
      </c>
      <c r="V300" s="81">
        <f t="shared" si="39"/>
        <v>0.12491687176368277</v>
      </c>
      <c r="W300" s="81">
        <f t="shared" si="40"/>
        <v>2.5862117965361814E-5</v>
      </c>
      <c r="X300" s="88" t="s">
        <v>36</v>
      </c>
    </row>
    <row r="301" spans="2:24" x14ac:dyDescent="0.25">
      <c r="B301" s="13" t="s">
        <v>38</v>
      </c>
      <c r="C301" s="13" t="s">
        <v>37</v>
      </c>
      <c r="D301" s="12" t="s">
        <v>56</v>
      </c>
      <c r="E301" s="25">
        <v>81</v>
      </c>
      <c r="F301" s="13" t="s">
        <v>40</v>
      </c>
      <c r="G301" s="13">
        <v>9</v>
      </c>
      <c r="H301" s="13"/>
      <c r="I301" s="3">
        <v>100</v>
      </c>
      <c r="J301" s="4">
        <v>60</v>
      </c>
      <c r="K301" s="5">
        <v>0</v>
      </c>
      <c r="L301" s="3">
        <v>60</v>
      </c>
      <c r="M301" s="8">
        <f t="shared" si="45"/>
        <v>0</v>
      </c>
      <c r="N301" s="6">
        <v>0.7</v>
      </c>
      <c r="O301" s="8">
        <f t="shared" si="46"/>
        <v>0</v>
      </c>
      <c r="P301" s="50">
        <v>0</v>
      </c>
      <c r="Q301" s="50">
        <v>0</v>
      </c>
      <c r="R301" s="50">
        <v>0</v>
      </c>
      <c r="S301" s="50">
        <v>0</v>
      </c>
      <c r="T301" s="50">
        <f t="shared" si="41"/>
        <v>0</v>
      </c>
      <c r="U301" s="50">
        <f t="shared" si="42"/>
        <v>0</v>
      </c>
      <c r="V301" s="81" t="e">
        <f t="shared" si="39"/>
        <v>#DIV/0!</v>
      </c>
      <c r="W301" s="81" t="e">
        <f t="shared" si="40"/>
        <v>#DIV/0!</v>
      </c>
      <c r="X301" s="88" t="s">
        <v>36</v>
      </c>
    </row>
    <row r="302" spans="2:24" x14ac:dyDescent="0.25">
      <c r="B302" s="13" t="s">
        <v>38</v>
      </c>
      <c r="C302" s="13" t="s">
        <v>37</v>
      </c>
      <c r="D302" s="12" t="s">
        <v>56</v>
      </c>
      <c r="E302" s="25">
        <v>81</v>
      </c>
      <c r="F302" s="13" t="s">
        <v>40</v>
      </c>
      <c r="G302" s="13">
        <v>9</v>
      </c>
      <c r="H302" s="13"/>
      <c r="I302" s="3">
        <v>100</v>
      </c>
      <c r="J302" s="4">
        <v>70</v>
      </c>
      <c r="K302" s="5">
        <v>0</v>
      </c>
      <c r="L302" s="3">
        <v>60</v>
      </c>
      <c r="M302" s="8">
        <f t="shared" si="45"/>
        <v>0</v>
      </c>
      <c r="N302" s="6">
        <v>0.7</v>
      </c>
      <c r="O302" s="8">
        <f t="shared" si="46"/>
        <v>0</v>
      </c>
      <c r="P302" s="50">
        <v>0</v>
      </c>
      <c r="Q302" s="50">
        <v>0</v>
      </c>
      <c r="R302" s="50">
        <v>0</v>
      </c>
      <c r="S302" s="50">
        <v>0</v>
      </c>
      <c r="T302" s="50">
        <f t="shared" si="41"/>
        <v>0</v>
      </c>
      <c r="U302" s="50">
        <f t="shared" si="42"/>
        <v>0</v>
      </c>
      <c r="V302" s="81" t="e">
        <f t="shared" si="39"/>
        <v>#DIV/0!</v>
      </c>
      <c r="W302" s="81" t="e">
        <f t="shared" si="40"/>
        <v>#DIV/0!</v>
      </c>
      <c r="X302" s="88" t="s">
        <v>36</v>
      </c>
    </row>
    <row r="303" spans="2:24" x14ac:dyDescent="0.25">
      <c r="B303" s="13" t="s">
        <v>38</v>
      </c>
      <c r="C303" s="13" t="s">
        <v>37</v>
      </c>
      <c r="D303" s="12" t="s">
        <v>57</v>
      </c>
      <c r="E303" s="25">
        <v>84</v>
      </c>
      <c r="F303" s="13" t="s">
        <v>40</v>
      </c>
      <c r="G303" s="13">
        <v>9</v>
      </c>
      <c r="H303" s="13"/>
      <c r="I303" s="3">
        <v>100</v>
      </c>
      <c r="J303" s="4">
        <v>60</v>
      </c>
      <c r="K303" s="5">
        <v>4800</v>
      </c>
      <c r="L303" s="3">
        <v>60</v>
      </c>
      <c r="M303" s="8">
        <f t="shared" si="45"/>
        <v>80</v>
      </c>
      <c r="N303" s="6">
        <v>0.65</v>
      </c>
      <c r="O303" s="8">
        <f t="shared" si="46"/>
        <v>52</v>
      </c>
      <c r="P303" s="50">
        <v>312000</v>
      </c>
      <c r="Q303" s="50">
        <v>33642</v>
      </c>
      <c r="R303" s="50">
        <v>62400</v>
      </c>
      <c r="S303" s="50">
        <v>8.06</v>
      </c>
      <c r="T303" s="50">
        <f t="shared" si="41"/>
        <v>374400</v>
      </c>
      <c r="U303" s="50">
        <f t="shared" si="42"/>
        <v>33650.06</v>
      </c>
      <c r="V303" s="81">
        <f t="shared" si="39"/>
        <v>0.10782692307692307</v>
      </c>
      <c r="W303" s="81">
        <f t="shared" si="40"/>
        <v>2.5833333333333336E-5</v>
      </c>
      <c r="X303" s="88" t="s">
        <v>36</v>
      </c>
    </row>
    <row r="304" spans="2:24" x14ac:dyDescent="0.25">
      <c r="B304" s="13" t="s">
        <v>38</v>
      </c>
      <c r="C304" s="13" t="s">
        <v>37</v>
      </c>
      <c r="D304" s="12" t="s">
        <v>57</v>
      </c>
      <c r="E304" s="25">
        <v>84</v>
      </c>
      <c r="F304" s="13" t="s">
        <v>40</v>
      </c>
      <c r="G304" s="13">
        <v>9</v>
      </c>
      <c r="H304" s="13"/>
      <c r="I304" s="3">
        <v>100</v>
      </c>
      <c r="J304" s="4">
        <v>70</v>
      </c>
      <c r="K304" s="5">
        <v>4800</v>
      </c>
      <c r="L304" s="3">
        <v>60</v>
      </c>
      <c r="M304" s="8">
        <f t="shared" si="45"/>
        <v>80</v>
      </c>
      <c r="N304" s="6">
        <v>0.65</v>
      </c>
      <c r="O304" s="8">
        <f t="shared" si="46"/>
        <v>52</v>
      </c>
      <c r="P304" s="50">
        <v>364000</v>
      </c>
      <c r="Q304" s="50">
        <v>39249</v>
      </c>
      <c r="R304" s="50">
        <v>72800</v>
      </c>
      <c r="S304" s="50">
        <v>9.42</v>
      </c>
      <c r="T304" s="50">
        <f t="shared" si="41"/>
        <v>436800</v>
      </c>
      <c r="U304" s="50">
        <f t="shared" si="42"/>
        <v>39258.42</v>
      </c>
      <c r="V304" s="81">
        <f t="shared" si="39"/>
        <v>0.10782692307692307</v>
      </c>
      <c r="W304" s="81">
        <f t="shared" si="40"/>
        <v>2.5879120879120879E-5</v>
      </c>
      <c r="X304" s="88" t="s">
        <v>36</v>
      </c>
    </row>
    <row r="305" spans="2:24" x14ac:dyDescent="0.25">
      <c r="B305" s="13" t="s">
        <v>38</v>
      </c>
      <c r="C305" s="13" t="s">
        <v>37</v>
      </c>
      <c r="D305" s="12" t="s">
        <v>57</v>
      </c>
      <c r="E305" s="25">
        <v>84</v>
      </c>
      <c r="F305" s="13" t="s">
        <v>40</v>
      </c>
      <c r="G305" s="13">
        <v>9</v>
      </c>
      <c r="H305" s="13"/>
      <c r="I305" s="3">
        <v>100</v>
      </c>
      <c r="J305" s="4">
        <v>60</v>
      </c>
      <c r="K305" s="5">
        <v>0</v>
      </c>
      <c r="L305" s="3">
        <v>60</v>
      </c>
      <c r="M305" s="8">
        <f t="shared" si="45"/>
        <v>0</v>
      </c>
      <c r="N305" s="6">
        <v>0.7</v>
      </c>
      <c r="O305" s="8">
        <f t="shared" si="46"/>
        <v>0</v>
      </c>
      <c r="P305" s="50">
        <v>0</v>
      </c>
      <c r="Q305" s="50">
        <v>0</v>
      </c>
      <c r="R305" s="50">
        <v>0</v>
      </c>
      <c r="S305" s="50">
        <v>0</v>
      </c>
      <c r="T305" s="50">
        <f t="shared" si="41"/>
        <v>0</v>
      </c>
      <c r="U305" s="50">
        <f t="shared" si="42"/>
        <v>0</v>
      </c>
      <c r="V305" s="81" t="e">
        <f t="shared" si="39"/>
        <v>#DIV/0!</v>
      </c>
      <c r="W305" s="81" t="e">
        <f t="shared" si="40"/>
        <v>#DIV/0!</v>
      </c>
      <c r="X305" s="88" t="s">
        <v>36</v>
      </c>
    </row>
    <row r="306" spans="2:24" x14ac:dyDescent="0.25">
      <c r="B306" s="13" t="s">
        <v>38</v>
      </c>
      <c r="C306" s="13" t="s">
        <v>37</v>
      </c>
      <c r="D306" s="12" t="s">
        <v>57</v>
      </c>
      <c r="E306" s="25">
        <v>84</v>
      </c>
      <c r="F306" s="13" t="s">
        <v>40</v>
      </c>
      <c r="G306" s="13">
        <v>9</v>
      </c>
      <c r="H306" s="13"/>
      <c r="I306" s="3">
        <v>100</v>
      </c>
      <c r="J306" s="4">
        <v>70</v>
      </c>
      <c r="K306" s="5">
        <v>0</v>
      </c>
      <c r="L306" s="3">
        <v>60</v>
      </c>
      <c r="M306" s="8">
        <f t="shared" si="45"/>
        <v>0</v>
      </c>
      <c r="N306" s="6">
        <v>0.7</v>
      </c>
      <c r="O306" s="8">
        <f t="shared" si="46"/>
        <v>0</v>
      </c>
      <c r="P306" s="50">
        <v>0</v>
      </c>
      <c r="Q306" s="50">
        <v>0</v>
      </c>
      <c r="R306" s="50">
        <v>0</v>
      </c>
      <c r="S306" s="50">
        <v>0</v>
      </c>
      <c r="T306" s="50">
        <f t="shared" si="41"/>
        <v>0</v>
      </c>
      <c r="U306" s="50">
        <f t="shared" si="42"/>
        <v>0</v>
      </c>
      <c r="V306" s="81" t="e">
        <f t="shared" si="39"/>
        <v>#DIV/0!</v>
      </c>
      <c r="W306" s="81" t="e">
        <f t="shared" si="40"/>
        <v>#DIV/0!</v>
      </c>
      <c r="X306" s="88" t="s">
        <v>36</v>
      </c>
    </row>
    <row r="307" spans="2:24" x14ac:dyDescent="0.25">
      <c r="B307" s="13" t="s">
        <v>38</v>
      </c>
      <c r="C307" s="13" t="s">
        <v>37</v>
      </c>
      <c r="D307" s="12" t="s">
        <v>58</v>
      </c>
      <c r="E307" s="25">
        <v>96</v>
      </c>
      <c r="F307" s="13" t="s">
        <v>40</v>
      </c>
      <c r="G307" s="13">
        <v>9</v>
      </c>
      <c r="H307" s="13"/>
      <c r="I307" s="3">
        <v>100</v>
      </c>
      <c r="J307" s="4">
        <v>60</v>
      </c>
      <c r="K307" s="5">
        <v>4039.2</v>
      </c>
      <c r="L307" s="3">
        <v>60</v>
      </c>
      <c r="M307" s="8">
        <f t="shared" si="45"/>
        <v>67.319999999999993</v>
      </c>
      <c r="N307" s="6">
        <v>0.65</v>
      </c>
      <c r="O307" s="8">
        <f t="shared" si="46"/>
        <v>43.757999999999996</v>
      </c>
      <c r="P307" s="50">
        <v>262548</v>
      </c>
      <c r="Q307" s="50">
        <v>32796.22</v>
      </c>
      <c r="R307" s="50">
        <v>52509.599999999999</v>
      </c>
      <c r="S307" s="50">
        <v>6.78</v>
      </c>
      <c r="T307" s="50">
        <f t="shared" si="41"/>
        <v>315057.59999999998</v>
      </c>
      <c r="U307" s="50">
        <f t="shared" si="42"/>
        <v>32803</v>
      </c>
      <c r="V307" s="81">
        <f t="shared" si="39"/>
        <v>0.12491513932690404</v>
      </c>
      <c r="W307" s="81">
        <f t="shared" si="40"/>
        <v>2.5823849353261121E-5</v>
      </c>
      <c r="X307" s="88" t="s">
        <v>36</v>
      </c>
    </row>
    <row r="308" spans="2:24" x14ac:dyDescent="0.25">
      <c r="B308" s="13" t="s">
        <v>38</v>
      </c>
      <c r="C308" s="13" t="s">
        <v>37</v>
      </c>
      <c r="D308" s="12" t="s">
        <v>58</v>
      </c>
      <c r="E308" s="25">
        <v>96</v>
      </c>
      <c r="F308" s="13" t="s">
        <v>40</v>
      </c>
      <c r="G308" s="13">
        <v>9</v>
      </c>
      <c r="H308" s="13"/>
      <c r="I308" s="3">
        <v>100</v>
      </c>
      <c r="J308" s="4">
        <v>70</v>
      </c>
      <c r="K308" s="5">
        <v>5049</v>
      </c>
      <c r="L308" s="3">
        <v>60</v>
      </c>
      <c r="M308" s="8">
        <f t="shared" si="45"/>
        <v>84.15</v>
      </c>
      <c r="N308" s="6">
        <v>0.65</v>
      </c>
      <c r="O308" s="8">
        <f t="shared" si="46"/>
        <v>54.697500000000005</v>
      </c>
      <c r="P308" s="50">
        <v>382882</v>
      </c>
      <c r="Q308" s="50">
        <v>47828</v>
      </c>
      <c r="R308" s="50">
        <v>76576.399999999994</v>
      </c>
      <c r="S308" s="50">
        <v>9.91</v>
      </c>
      <c r="T308" s="50">
        <f t="shared" si="41"/>
        <v>459458.4</v>
      </c>
      <c r="U308" s="50">
        <f t="shared" si="42"/>
        <v>47837.91</v>
      </c>
      <c r="V308" s="81">
        <f t="shared" si="39"/>
        <v>0.12491577039401174</v>
      </c>
      <c r="W308" s="81">
        <f t="shared" si="40"/>
        <v>2.5882647917635197E-5</v>
      </c>
      <c r="X308" s="88" t="s">
        <v>36</v>
      </c>
    </row>
    <row r="309" spans="2:24" x14ac:dyDescent="0.25">
      <c r="B309" s="13" t="s">
        <v>38</v>
      </c>
      <c r="C309" s="13" t="s">
        <v>37</v>
      </c>
      <c r="D309" s="12" t="s">
        <v>58</v>
      </c>
      <c r="E309" s="25">
        <v>96</v>
      </c>
      <c r="F309" s="13" t="s">
        <v>40</v>
      </c>
      <c r="G309" s="13">
        <v>9</v>
      </c>
      <c r="H309" s="13"/>
      <c r="I309" s="3">
        <v>100</v>
      </c>
      <c r="J309" s="4">
        <v>60</v>
      </c>
      <c r="K309" s="5">
        <v>0</v>
      </c>
      <c r="L309" s="3">
        <v>60</v>
      </c>
      <c r="M309" s="8">
        <f t="shared" si="45"/>
        <v>0</v>
      </c>
      <c r="N309" s="6">
        <v>0.7</v>
      </c>
      <c r="O309" s="8">
        <f t="shared" si="46"/>
        <v>0</v>
      </c>
      <c r="P309" s="50">
        <v>0</v>
      </c>
      <c r="Q309" s="50">
        <v>0</v>
      </c>
      <c r="R309" s="50">
        <v>0</v>
      </c>
      <c r="S309" s="50">
        <v>0</v>
      </c>
      <c r="T309" s="50">
        <f t="shared" si="41"/>
        <v>0</v>
      </c>
      <c r="U309" s="50">
        <f t="shared" si="42"/>
        <v>0</v>
      </c>
      <c r="V309" s="81" t="e">
        <f t="shared" si="39"/>
        <v>#DIV/0!</v>
      </c>
      <c r="W309" s="81" t="e">
        <f t="shared" si="40"/>
        <v>#DIV/0!</v>
      </c>
      <c r="X309" s="88" t="s">
        <v>36</v>
      </c>
    </row>
    <row r="310" spans="2:24" x14ac:dyDescent="0.25">
      <c r="B310" s="13" t="s">
        <v>38</v>
      </c>
      <c r="C310" s="13" t="s">
        <v>37</v>
      </c>
      <c r="D310" s="12" t="s">
        <v>58</v>
      </c>
      <c r="E310" s="25">
        <v>96</v>
      </c>
      <c r="F310" s="13" t="s">
        <v>40</v>
      </c>
      <c r="G310" s="13">
        <v>9</v>
      </c>
      <c r="H310" s="13"/>
      <c r="I310" s="3">
        <v>100</v>
      </c>
      <c r="J310" s="4">
        <v>70</v>
      </c>
      <c r="K310" s="5">
        <v>0</v>
      </c>
      <c r="L310" s="3">
        <v>60</v>
      </c>
      <c r="M310" s="8">
        <f t="shared" si="45"/>
        <v>0</v>
      </c>
      <c r="N310" s="6">
        <v>0.7</v>
      </c>
      <c r="O310" s="8">
        <f t="shared" si="46"/>
        <v>0</v>
      </c>
      <c r="P310" s="50">
        <v>0</v>
      </c>
      <c r="Q310" s="50">
        <v>0</v>
      </c>
      <c r="R310" s="50">
        <v>0</v>
      </c>
      <c r="S310" s="50">
        <v>0</v>
      </c>
      <c r="T310" s="50">
        <f t="shared" si="41"/>
        <v>0</v>
      </c>
      <c r="U310" s="50">
        <f t="shared" si="42"/>
        <v>0</v>
      </c>
      <c r="V310" s="81" t="e">
        <f t="shared" si="39"/>
        <v>#DIV/0!</v>
      </c>
      <c r="W310" s="81" t="e">
        <f t="shared" si="40"/>
        <v>#DIV/0!</v>
      </c>
      <c r="X310" s="88" t="s">
        <v>36</v>
      </c>
    </row>
    <row r="311" spans="2:24" x14ac:dyDescent="0.25">
      <c r="B311" s="13" t="s">
        <v>38</v>
      </c>
      <c r="C311" s="13" t="s">
        <v>37</v>
      </c>
      <c r="D311" s="12" t="s">
        <v>59</v>
      </c>
      <c r="E311" s="25">
        <v>104</v>
      </c>
      <c r="F311" s="13" t="s">
        <v>40</v>
      </c>
      <c r="G311" s="13">
        <v>9</v>
      </c>
      <c r="H311" s="13"/>
      <c r="I311" s="3">
        <v>100</v>
      </c>
      <c r="J311" s="4">
        <v>60</v>
      </c>
      <c r="K311" s="5">
        <v>600</v>
      </c>
      <c r="L311" s="3">
        <v>60</v>
      </c>
      <c r="M311" s="8">
        <f t="shared" si="45"/>
        <v>10</v>
      </c>
      <c r="N311" s="6">
        <v>0.65</v>
      </c>
      <c r="O311" s="8">
        <f t="shared" si="46"/>
        <v>6.5</v>
      </c>
      <c r="P311" s="50">
        <v>39000</v>
      </c>
      <c r="Q311" s="50">
        <v>4205</v>
      </c>
      <c r="R311" s="53"/>
      <c r="S311" s="53"/>
      <c r="T311" s="50">
        <f t="shared" si="41"/>
        <v>39000</v>
      </c>
      <c r="U311" s="50">
        <f t="shared" si="42"/>
        <v>4205</v>
      </c>
      <c r="V311" s="81">
        <f t="shared" si="39"/>
        <v>0.10782051282051282</v>
      </c>
      <c r="W311" s="81">
        <f t="shared" si="40"/>
        <v>0</v>
      </c>
      <c r="X311" s="88" t="s">
        <v>66</v>
      </c>
    </row>
    <row r="312" spans="2:24" x14ac:dyDescent="0.25">
      <c r="B312" s="13" t="s">
        <v>38</v>
      </c>
      <c r="C312" s="13" t="s">
        <v>37</v>
      </c>
      <c r="D312" s="12" t="s">
        <v>59</v>
      </c>
      <c r="E312" s="25">
        <v>104</v>
      </c>
      <c r="F312" s="13" t="s">
        <v>40</v>
      </c>
      <c r="G312" s="13">
        <v>9</v>
      </c>
      <c r="H312" s="13"/>
      <c r="I312" s="3">
        <v>100</v>
      </c>
      <c r="J312" s="4">
        <v>70</v>
      </c>
      <c r="K312" s="5">
        <v>600</v>
      </c>
      <c r="L312" s="3">
        <v>60</v>
      </c>
      <c r="M312" s="8">
        <f t="shared" si="45"/>
        <v>10</v>
      </c>
      <c r="N312" s="6">
        <v>0.65</v>
      </c>
      <c r="O312" s="8">
        <f t="shared" si="46"/>
        <v>6.5</v>
      </c>
      <c r="P312" s="50">
        <v>45500</v>
      </c>
      <c r="Q312" s="50">
        <v>4906</v>
      </c>
      <c r="R312" s="53"/>
      <c r="S312" s="53"/>
      <c r="T312" s="50">
        <f t="shared" si="41"/>
        <v>45500</v>
      </c>
      <c r="U312" s="50">
        <f t="shared" si="42"/>
        <v>4906</v>
      </c>
      <c r="V312" s="81">
        <f t="shared" si="39"/>
        <v>0.10782417582417582</v>
      </c>
      <c r="W312" s="81">
        <f t="shared" si="40"/>
        <v>0</v>
      </c>
      <c r="X312" s="88" t="s">
        <v>66</v>
      </c>
    </row>
    <row r="313" spans="2:24" x14ac:dyDescent="0.25">
      <c r="B313" s="13" t="s">
        <v>38</v>
      </c>
      <c r="C313" s="13" t="s">
        <v>37</v>
      </c>
      <c r="D313" s="12" t="s">
        <v>59</v>
      </c>
      <c r="E313" s="25">
        <v>104</v>
      </c>
      <c r="F313" s="13" t="s">
        <v>40</v>
      </c>
      <c r="G313" s="13">
        <v>9</v>
      </c>
      <c r="H313" s="13"/>
      <c r="I313" s="3">
        <v>100</v>
      </c>
      <c r="J313" s="4">
        <v>60</v>
      </c>
      <c r="K313" s="5">
        <v>0</v>
      </c>
      <c r="L313" s="3">
        <v>60</v>
      </c>
      <c r="M313" s="8">
        <f t="shared" si="45"/>
        <v>0</v>
      </c>
      <c r="N313" s="6">
        <v>0.7</v>
      </c>
      <c r="O313" s="8">
        <f t="shared" si="46"/>
        <v>0</v>
      </c>
      <c r="P313" s="50">
        <v>0</v>
      </c>
      <c r="Q313" s="50">
        <v>0</v>
      </c>
      <c r="R313" s="50">
        <v>0</v>
      </c>
      <c r="S313" s="50">
        <v>0</v>
      </c>
      <c r="T313" s="50">
        <f t="shared" si="41"/>
        <v>0</v>
      </c>
      <c r="U313" s="50">
        <f t="shared" si="42"/>
        <v>0</v>
      </c>
      <c r="V313" s="81" t="e">
        <f t="shared" si="39"/>
        <v>#DIV/0!</v>
      </c>
      <c r="W313" s="81" t="e">
        <f t="shared" si="40"/>
        <v>#DIV/0!</v>
      </c>
      <c r="X313" s="88" t="s">
        <v>36</v>
      </c>
    </row>
    <row r="314" spans="2:24" x14ac:dyDescent="0.25">
      <c r="B314" s="13" t="s">
        <v>38</v>
      </c>
      <c r="C314" s="13" t="s">
        <v>37</v>
      </c>
      <c r="D314" s="12" t="s">
        <v>59</v>
      </c>
      <c r="E314" s="25">
        <v>104</v>
      </c>
      <c r="F314" s="13" t="s">
        <v>40</v>
      </c>
      <c r="G314" s="13">
        <v>9</v>
      </c>
      <c r="H314" s="13"/>
      <c r="I314" s="3">
        <v>100</v>
      </c>
      <c r="J314" s="4">
        <v>70</v>
      </c>
      <c r="K314" s="5">
        <v>0</v>
      </c>
      <c r="L314" s="3">
        <v>60</v>
      </c>
      <c r="M314" s="8">
        <f t="shared" si="45"/>
        <v>0</v>
      </c>
      <c r="N314" s="6">
        <v>0.7</v>
      </c>
      <c r="O314" s="8">
        <f t="shared" si="46"/>
        <v>0</v>
      </c>
      <c r="P314" s="50">
        <v>0</v>
      </c>
      <c r="Q314" s="50">
        <v>0</v>
      </c>
      <c r="R314" s="50">
        <v>0</v>
      </c>
      <c r="S314" s="50">
        <v>0</v>
      </c>
      <c r="T314" s="50">
        <f t="shared" si="41"/>
        <v>0</v>
      </c>
      <c r="U314" s="50">
        <f t="shared" si="42"/>
        <v>0</v>
      </c>
      <c r="V314" s="81" t="e">
        <f t="shared" si="39"/>
        <v>#DIV/0!</v>
      </c>
      <c r="W314" s="81" t="e">
        <f t="shared" si="40"/>
        <v>#DIV/0!</v>
      </c>
      <c r="X314" s="88" t="s">
        <v>36</v>
      </c>
    </row>
    <row r="315" spans="2:24" x14ac:dyDescent="0.25">
      <c r="B315" s="13" t="s">
        <v>38</v>
      </c>
      <c r="C315" s="13" t="s">
        <v>37</v>
      </c>
      <c r="D315" s="12" t="s">
        <v>60</v>
      </c>
      <c r="E315" s="25">
        <v>109</v>
      </c>
      <c r="F315" s="13" t="s">
        <v>40</v>
      </c>
      <c r="G315" s="13">
        <v>9</v>
      </c>
      <c r="H315" s="13"/>
      <c r="I315" s="3">
        <v>100</v>
      </c>
      <c r="J315" s="4">
        <v>60</v>
      </c>
      <c r="K315" s="5">
        <v>5355</v>
      </c>
      <c r="L315" s="3">
        <v>60</v>
      </c>
      <c r="M315" s="8">
        <f t="shared" si="45"/>
        <v>89.25</v>
      </c>
      <c r="N315" s="6">
        <v>0.65</v>
      </c>
      <c r="O315" s="8">
        <f t="shared" si="46"/>
        <v>58.012500000000003</v>
      </c>
      <c r="P315" s="50">
        <v>348075</v>
      </c>
      <c r="Q315" s="50">
        <v>43479.99</v>
      </c>
      <c r="R315" s="50">
        <v>69615</v>
      </c>
      <c r="S315" s="50">
        <v>9.01</v>
      </c>
      <c r="T315" s="50">
        <f t="shared" si="41"/>
        <v>417690</v>
      </c>
      <c r="U315" s="50">
        <f t="shared" si="42"/>
        <v>43489</v>
      </c>
      <c r="V315" s="81">
        <f t="shared" si="39"/>
        <v>0.12491557853910794</v>
      </c>
      <c r="W315" s="81">
        <f t="shared" si="40"/>
        <v>2.5885225885225886E-5</v>
      </c>
      <c r="X315" s="88" t="s">
        <v>36</v>
      </c>
    </row>
    <row r="316" spans="2:24" x14ac:dyDescent="0.25">
      <c r="B316" s="13" t="s">
        <v>38</v>
      </c>
      <c r="C316" s="13" t="s">
        <v>37</v>
      </c>
      <c r="D316" s="12" t="s">
        <v>60</v>
      </c>
      <c r="E316" s="25">
        <v>109</v>
      </c>
      <c r="F316" s="13" t="s">
        <v>40</v>
      </c>
      <c r="G316" s="13">
        <v>9</v>
      </c>
      <c r="H316" s="13"/>
      <c r="I316" s="3">
        <v>100</v>
      </c>
      <c r="J316" s="4">
        <v>70</v>
      </c>
      <c r="K316" s="5">
        <v>4000</v>
      </c>
      <c r="L316" s="3">
        <v>60</v>
      </c>
      <c r="M316" s="8">
        <f t="shared" si="45"/>
        <v>66.666666666666671</v>
      </c>
      <c r="N316" s="6">
        <v>0.65</v>
      </c>
      <c r="O316" s="8">
        <f t="shared" si="46"/>
        <v>43.333333333333336</v>
      </c>
      <c r="P316" s="50">
        <v>406087</v>
      </c>
      <c r="Q316" s="50">
        <v>50726.49</v>
      </c>
      <c r="R316" s="50">
        <v>81217.399999999994</v>
      </c>
      <c r="S316" s="50">
        <v>10.51</v>
      </c>
      <c r="T316" s="50">
        <f t="shared" si="41"/>
        <v>487304.4</v>
      </c>
      <c r="U316" s="50">
        <f t="shared" si="42"/>
        <v>50737</v>
      </c>
      <c r="V316" s="81">
        <f t="shared" si="39"/>
        <v>0.12491532602619636</v>
      </c>
      <c r="W316" s="81">
        <f t="shared" si="40"/>
        <v>2.5881153545915039E-5</v>
      </c>
      <c r="X316" s="88" t="s">
        <v>36</v>
      </c>
    </row>
    <row r="317" spans="2:24" x14ac:dyDescent="0.25">
      <c r="B317" s="13" t="s">
        <v>38</v>
      </c>
      <c r="C317" s="13" t="s">
        <v>37</v>
      </c>
      <c r="D317" s="12" t="s">
        <v>60</v>
      </c>
      <c r="E317" s="25">
        <v>109</v>
      </c>
      <c r="F317" s="13" t="s">
        <v>40</v>
      </c>
      <c r="G317" s="13">
        <v>9</v>
      </c>
      <c r="H317" s="13"/>
      <c r="I317" s="3">
        <v>100</v>
      </c>
      <c r="J317" s="4">
        <v>60</v>
      </c>
      <c r="K317" s="5">
        <v>0</v>
      </c>
      <c r="L317" s="3">
        <v>60</v>
      </c>
      <c r="M317" s="8">
        <f t="shared" si="45"/>
        <v>0</v>
      </c>
      <c r="N317" s="6">
        <v>0.7</v>
      </c>
      <c r="O317" s="8">
        <f t="shared" si="46"/>
        <v>0</v>
      </c>
      <c r="P317" s="50">
        <v>0</v>
      </c>
      <c r="Q317" s="50">
        <v>0</v>
      </c>
      <c r="R317" s="50">
        <v>0</v>
      </c>
      <c r="S317" s="50">
        <v>0</v>
      </c>
      <c r="T317" s="50">
        <f t="shared" si="41"/>
        <v>0</v>
      </c>
      <c r="U317" s="50">
        <f t="shared" si="42"/>
        <v>0</v>
      </c>
      <c r="V317" s="81" t="e">
        <f t="shared" si="39"/>
        <v>#DIV/0!</v>
      </c>
      <c r="W317" s="81" t="e">
        <f t="shared" si="40"/>
        <v>#DIV/0!</v>
      </c>
      <c r="X317" s="88" t="s">
        <v>36</v>
      </c>
    </row>
    <row r="318" spans="2:24" x14ac:dyDescent="0.25">
      <c r="B318" s="13" t="s">
        <v>38</v>
      </c>
      <c r="C318" s="13" t="s">
        <v>37</v>
      </c>
      <c r="D318" s="12" t="s">
        <v>60</v>
      </c>
      <c r="E318" s="25">
        <v>109</v>
      </c>
      <c r="F318" s="13" t="s">
        <v>40</v>
      </c>
      <c r="G318" s="13">
        <v>9</v>
      </c>
      <c r="H318" s="13"/>
      <c r="I318" s="3">
        <v>100</v>
      </c>
      <c r="J318" s="4">
        <v>70</v>
      </c>
      <c r="K318" s="5">
        <v>0</v>
      </c>
      <c r="L318" s="3">
        <v>60</v>
      </c>
      <c r="M318" s="8">
        <f t="shared" si="45"/>
        <v>0</v>
      </c>
      <c r="N318" s="6">
        <v>0.7</v>
      </c>
      <c r="O318" s="8">
        <f t="shared" si="46"/>
        <v>0</v>
      </c>
      <c r="P318" s="50">
        <v>0</v>
      </c>
      <c r="Q318" s="50">
        <v>0</v>
      </c>
      <c r="R318" s="50">
        <v>0</v>
      </c>
      <c r="S318" s="50">
        <v>0</v>
      </c>
      <c r="T318" s="50">
        <f t="shared" si="41"/>
        <v>0</v>
      </c>
      <c r="U318" s="50">
        <f t="shared" si="42"/>
        <v>0</v>
      </c>
      <c r="V318" s="81" t="e">
        <f t="shared" si="39"/>
        <v>#DIV/0!</v>
      </c>
      <c r="W318" s="81" t="e">
        <f t="shared" si="40"/>
        <v>#DIV/0!</v>
      </c>
      <c r="X318" s="88" t="s">
        <v>36</v>
      </c>
    </row>
    <row r="319" spans="2:24" x14ac:dyDescent="0.25">
      <c r="B319" s="13" t="s">
        <v>38</v>
      </c>
      <c r="C319" s="13" t="s">
        <v>37</v>
      </c>
      <c r="D319" s="12" t="s">
        <v>61</v>
      </c>
      <c r="E319" s="25">
        <v>1385</v>
      </c>
      <c r="F319" s="13" t="s">
        <v>40</v>
      </c>
      <c r="G319" s="13">
        <v>9</v>
      </c>
      <c r="H319" s="13"/>
      <c r="I319" s="3">
        <v>100</v>
      </c>
      <c r="J319" s="4">
        <v>60</v>
      </c>
      <c r="K319" s="5">
        <v>600</v>
      </c>
      <c r="L319" s="3">
        <v>60</v>
      </c>
      <c r="M319" s="8">
        <f t="shared" si="45"/>
        <v>10</v>
      </c>
      <c r="N319" s="6">
        <v>0.65</v>
      </c>
      <c r="O319" s="8">
        <f t="shared" si="46"/>
        <v>6.5</v>
      </c>
      <c r="P319" s="50">
        <v>39000</v>
      </c>
      <c r="Q319" s="50">
        <v>4205</v>
      </c>
      <c r="R319" s="53"/>
      <c r="S319" s="53"/>
      <c r="T319" s="50">
        <f t="shared" si="41"/>
        <v>39000</v>
      </c>
      <c r="U319" s="50">
        <f t="shared" si="42"/>
        <v>4205</v>
      </c>
      <c r="V319" s="81">
        <f t="shared" si="39"/>
        <v>0.10782051282051282</v>
      </c>
      <c r="W319" s="81">
        <f t="shared" si="40"/>
        <v>0</v>
      </c>
      <c r="X319" s="88" t="s">
        <v>66</v>
      </c>
    </row>
    <row r="320" spans="2:24" x14ac:dyDescent="0.25">
      <c r="B320" s="13" t="s">
        <v>38</v>
      </c>
      <c r="C320" s="13" t="s">
        <v>37</v>
      </c>
      <c r="D320" s="12" t="s">
        <v>61</v>
      </c>
      <c r="E320" s="25">
        <v>1385</v>
      </c>
      <c r="F320" s="13" t="s">
        <v>40</v>
      </c>
      <c r="G320" s="13">
        <v>9</v>
      </c>
      <c r="H320" s="13"/>
      <c r="I320" s="3">
        <v>100</v>
      </c>
      <c r="J320" s="4">
        <v>70</v>
      </c>
      <c r="K320" s="5">
        <v>600</v>
      </c>
      <c r="L320" s="3">
        <v>60</v>
      </c>
      <c r="M320" s="8">
        <f t="shared" si="45"/>
        <v>10</v>
      </c>
      <c r="N320" s="6">
        <v>0.65</v>
      </c>
      <c r="O320" s="8">
        <f t="shared" si="46"/>
        <v>6.5</v>
      </c>
      <c r="P320" s="50">
        <v>45500</v>
      </c>
      <c r="Q320" s="50">
        <v>4906</v>
      </c>
      <c r="R320" s="53"/>
      <c r="S320" s="53"/>
      <c r="T320" s="50">
        <f t="shared" si="41"/>
        <v>45500</v>
      </c>
      <c r="U320" s="50">
        <f t="shared" si="42"/>
        <v>4906</v>
      </c>
      <c r="V320" s="81">
        <f t="shared" si="39"/>
        <v>0.10782417582417582</v>
      </c>
      <c r="W320" s="81">
        <f t="shared" si="40"/>
        <v>0</v>
      </c>
      <c r="X320" s="88" t="s">
        <v>66</v>
      </c>
    </row>
    <row r="321" spans="2:24" x14ac:dyDescent="0.25">
      <c r="B321" s="13" t="s">
        <v>38</v>
      </c>
      <c r="C321" s="13" t="s">
        <v>37</v>
      </c>
      <c r="D321" s="12" t="s">
        <v>61</v>
      </c>
      <c r="E321" s="25">
        <v>1385</v>
      </c>
      <c r="F321" s="13" t="s">
        <v>40</v>
      </c>
      <c r="G321" s="13">
        <v>9</v>
      </c>
      <c r="H321" s="13"/>
      <c r="I321" s="3">
        <v>100</v>
      </c>
      <c r="J321" s="4">
        <v>60</v>
      </c>
      <c r="K321" s="5">
        <v>0</v>
      </c>
      <c r="L321" s="3">
        <v>60</v>
      </c>
      <c r="M321" s="8">
        <f t="shared" si="45"/>
        <v>0</v>
      </c>
      <c r="N321" s="6">
        <v>0.7</v>
      </c>
      <c r="O321" s="8">
        <f t="shared" si="46"/>
        <v>0</v>
      </c>
      <c r="P321" s="50">
        <v>0</v>
      </c>
      <c r="Q321" s="50">
        <v>0</v>
      </c>
      <c r="R321" s="50">
        <v>0</v>
      </c>
      <c r="S321" s="50">
        <v>0</v>
      </c>
      <c r="T321" s="50">
        <f t="shared" si="41"/>
        <v>0</v>
      </c>
      <c r="U321" s="50">
        <f t="shared" si="42"/>
        <v>0</v>
      </c>
      <c r="V321" s="81" t="e">
        <f t="shared" si="39"/>
        <v>#DIV/0!</v>
      </c>
      <c r="W321" s="81" t="e">
        <f t="shared" si="40"/>
        <v>#DIV/0!</v>
      </c>
      <c r="X321" s="88" t="s">
        <v>36</v>
      </c>
    </row>
    <row r="322" spans="2:24" x14ac:dyDescent="0.25">
      <c r="B322" s="13" t="s">
        <v>38</v>
      </c>
      <c r="C322" s="13" t="s">
        <v>37</v>
      </c>
      <c r="D322" s="12" t="s">
        <v>61</v>
      </c>
      <c r="E322" s="25">
        <v>1385</v>
      </c>
      <c r="F322" s="13" t="s">
        <v>40</v>
      </c>
      <c r="G322" s="13">
        <v>9</v>
      </c>
      <c r="H322" s="13"/>
      <c r="I322" s="3">
        <v>100</v>
      </c>
      <c r="J322" s="4">
        <v>70</v>
      </c>
      <c r="K322" s="5">
        <v>0</v>
      </c>
      <c r="L322" s="3">
        <v>60</v>
      </c>
      <c r="M322" s="8">
        <f t="shared" si="45"/>
        <v>0</v>
      </c>
      <c r="N322" s="6">
        <v>0.7</v>
      </c>
      <c r="O322" s="8">
        <f t="shared" si="46"/>
        <v>0</v>
      </c>
      <c r="P322" s="50">
        <v>0</v>
      </c>
      <c r="Q322" s="50">
        <v>0</v>
      </c>
      <c r="R322" s="50">
        <v>0</v>
      </c>
      <c r="S322" s="50">
        <v>0</v>
      </c>
      <c r="T322" s="50">
        <f t="shared" si="41"/>
        <v>0</v>
      </c>
      <c r="U322" s="50">
        <f t="shared" si="42"/>
        <v>0</v>
      </c>
      <c r="V322" s="81" t="e">
        <f t="shared" si="39"/>
        <v>#DIV/0!</v>
      </c>
      <c r="W322" s="81" t="e">
        <f t="shared" si="40"/>
        <v>#DIV/0!</v>
      </c>
      <c r="X322" s="88" t="s">
        <v>36</v>
      </c>
    </row>
    <row r="323" spans="2:24" x14ac:dyDescent="0.25">
      <c r="B323" s="13" t="s">
        <v>38</v>
      </c>
      <c r="C323" s="13" t="s">
        <v>37</v>
      </c>
      <c r="D323" s="12" t="s">
        <v>67</v>
      </c>
      <c r="E323" s="25">
        <v>113</v>
      </c>
      <c r="F323" s="13" t="s">
        <v>40</v>
      </c>
      <c r="G323" s="13">
        <v>9</v>
      </c>
      <c r="H323" s="13"/>
      <c r="I323" s="3">
        <v>100</v>
      </c>
      <c r="J323" s="4">
        <v>60</v>
      </c>
      <c r="K323" s="5">
        <v>4884</v>
      </c>
      <c r="L323" s="3">
        <v>60</v>
      </c>
      <c r="M323" s="8">
        <f t="shared" si="45"/>
        <v>81.400000000000006</v>
      </c>
      <c r="N323" s="6">
        <v>0.65</v>
      </c>
      <c r="O323" s="8">
        <f t="shared" si="46"/>
        <v>52.910000000000004</v>
      </c>
      <c r="P323" s="50">
        <v>317460</v>
      </c>
      <c r="Q323" s="50">
        <v>39656</v>
      </c>
      <c r="R323" s="50">
        <v>63492</v>
      </c>
      <c r="S323" s="50">
        <v>8.2100000000000009</v>
      </c>
      <c r="T323" s="50">
        <f t="shared" si="41"/>
        <v>380952</v>
      </c>
      <c r="U323" s="50">
        <f t="shared" si="42"/>
        <v>39664.21</v>
      </c>
      <c r="V323" s="81">
        <f t="shared" ref="V323:V386" si="47">Q323/P323</f>
        <v>0.12491652491652491</v>
      </c>
      <c r="W323" s="81">
        <f t="shared" ref="W323:W386" si="48">S323/P323</f>
        <v>2.5861525861525865E-5</v>
      </c>
      <c r="X323" s="88" t="s">
        <v>36</v>
      </c>
    </row>
    <row r="324" spans="2:24" x14ac:dyDescent="0.25">
      <c r="B324" s="13" t="s">
        <v>38</v>
      </c>
      <c r="C324" s="13" t="s">
        <v>37</v>
      </c>
      <c r="D324" s="12" t="s">
        <v>67</v>
      </c>
      <c r="E324" s="25">
        <v>113</v>
      </c>
      <c r="F324" s="13" t="s">
        <v>40</v>
      </c>
      <c r="G324" s="13">
        <v>9</v>
      </c>
      <c r="H324" s="13"/>
      <c r="I324" s="3">
        <v>100</v>
      </c>
      <c r="J324" s="4">
        <v>70</v>
      </c>
      <c r="K324" s="5">
        <v>4884</v>
      </c>
      <c r="L324" s="3">
        <v>60</v>
      </c>
      <c r="M324" s="8">
        <f t="shared" si="45"/>
        <v>81.400000000000006</v>
      </c>
      <c r="N324" s="6">
        <v>0.65</v>
      </c>
      <c r="O324" s="8">
        <f t="shared" si="46"/>
        <v>52.910000000000004</v>
      </c>
      <c r="P324" s="50">
        <v>370370</v>
      </c>
      <c r="Q324" s="50">
        <v>46265</v>
      </c>
      <c r="R324" s="50">
        <v>74074</v>
      </c>
      <c r="S324" s="50">
        <v>9.56</v>
      </c>
      <c r="T324" s="50">
        <f t="shared" ref="T324:T338" si="49">P324+R324</f>
        <v>444444</v>
      </c>
      <c r="U324" s="50">
        <f t="shared" ref="U324:U338" si="50">Q324+S324</f>
        <v>46274.559999999998</v>
      </c>
      <c r="V324" s="81">
        <f t="shared" si="47"/>
        <v>0.12491562491562491</v>
      </c>
      <c r="W324" s="81">
        <f t="shared" si="48"/>
        <v>2.5812025812025812E-5</v>
      </c>
      <c r="X324" s="88" t="s">
        <v>36</v>
      </c>
    </row>
    <row r="325" spans="2:24" x14ac:dyDescent="0.25">
      <c r="B325" s="13" t="s">
        <v>38</v>
      </c>
      <c r="C325" s="13" t="s">
        <v>37</v>
      </c>
      <c r="D325" s="12" t="s">
        <v>67</v>
      </c>
      <c r="E325" s="25">
        <v>113</v>
      </c>
      <c r="F325" s="13" t="s">
        <v>40</v>
      </c>
      <c r="G325" s="13">
        <v>9</v>
      </c>
      <c r="H325" s="13"/>
      <c r="I325" s="3">
        <v>100</v>
      </c>
      <c r="J325" s="4">
        <v>60</v>
      </c>
      <c r="K325" s="5">
        <v>0</v>
      </c>
      <c r="L325" s="3">
        <v>60</v>
      </c>
      <c r="M325" s="8">
        <f t="shared" si="45"/>
        <v>0</v>
      </c>
      <c r="N325" s="6">
        <v>0.7</v>
      </c>
      <c r="O325" s="8">
        <f t="shared" si="46"/>
        <v>0</v>
      </c>
      <c r="P325" s="50">
        <v>0</v>
      </c>
      <c r="Q325" s="50">
        <v>0</v>
      </c>
      <c r="R325" s="50">
        <v>0</v>
      </c>
      <c r="S325" s="50">
        <v>0</v>
      </c>
      <c r="T325" s="50">
        <f t="shared" si="49"/>
        <v>0</v>
      </c>
      <c r="U325" s="50">
        <f t="shared" si="50"/>
        <v>0</v>
      </c>
      <c r="V325" s="81" t="e">
        <f t="shared" si="47"/>
        <v>#DIV/0!</v>
      </c>
      <c r="W325" s="81" t="e">
        <f t="shared" si="48"/>
        <v>#DIV/0!</v>
      </c>
      <c r="X325" s="88" t="s">
        <v>36</v>
      </c>
    </row>
    <row r="326" spans="2:24" x14ac:dyDescent="0.25">
      <c r="B326" s="13" t="s">
        <v>38</v>
      </c>
      <c r="C326" s="13" t="s">
        <v>37</v>
      </c>
      <c r="D326" s="12" t="s">
        <v>67</v>
      </c>
      <c r="E326" s="25">
        <v>113</v>
      </c>
      <c r="F326" s="13" t="s">
        <v>40</v>
      </c>
      <c r="G326" s="13">
        <v>9</v>
      </c>
      <c r="H326" s="13"/>
      <c r="I326" s="3">
        <v>100</v>
      </c>
      <c r="J326" s="4">
        <v>70</v>
      </c>
      <c r="K326" s="5">
        <v>0</v>
      </c>
      <c r="L326" s="3">
        <v>60</v>
      </c>
      <c r="M326" s="8">
        <f t="shared" si="45"/>
        <v>0</v>
      </c>
      <c r="N326" s="6">
        <v>0.7</v>
      </c>
      <c r="O326" s="8">
        <f t="shared" si="46"/>
        <v>0</v>
      </c>
      <c r="P326" s="50">
        <v>0</v>
      </c>
      <c r="Q326" s="50">
        <v>0</v>
      </c>
      <c r="R326" s="50">
        <v>0</v>
      </c>
      <c r="S326" s="50">
        <v>0</v>
      </c>
      <c r="T326" s="50">
        <f t="shared" si="49"/>
        <v>0</v>
      </c>
      <c r="U326" s="50">
        <f t="shared" si="50"/>
        <v>0</v>
      </c>
      <c r="V326" s="81" t="e">
        <f t="shared" si="47"/>
        <v>#DIV/0!</v>
      </c>
      <c r="W326" s="81" t="e">
        <f t="shared" si="48"/>
        <v>#DIV/0!</v>
      </c>
      <c r="X326" s="88" t="s">
        <v>36</v>
      </c>
    </row>
    <row r="327" spans="2:24" x14ac:dyDescent="0.25">
      <c r="B327" s="13" t="s">
        <v>38</v>
      </c>
      <c r="C327" s="13" t="s">
        <v>37</v>
      </c>
      <c r="D327" s="12" t="s">
        <v>63</v>
      </c>
      <c r="E327" s="25">
        <v>117</v>
      </c>
      <c r="F327" s="13" t="s">
        <v>40</v>
      </c>
      <c r="G327" s="13">
        <v>9</v>
      </c>
      <c r="H327" s="13"/>
      <c r="I327" s="3">
        <v>100</v>
      </c>
      <c r="J327" s="4">
        <v>60</v>
      </c>
      <c r="K327" s="5">
        <v>5049</v>
      </c>
      <c r="L327" s="3">
        <v>60</v>
      </c>
      <c r="M327" s="8">
        <f t="shared" si="45"/>
        <v>84.15</v>
      </c>
      <c r="N327" s="6">
        <v>0.65</v>
      </c>
      <c r="O327" s="8">
        <f t="shared" si="46"/>
        <v>54.697500000000005</v>
      </c>
      <c r="P327" s="50">
        <v>328185</v>
      </c>
      <c r="Q327" s="50">
        <v>35387</v>
      </c>
      <c r="R327" s="50">
        <v>65637</v>
      </c>
      <c r="S327" s="50">
        <v>8.48</v>
      </c>
      <c r="T327" s="50">
        <f t="shared" si="49"/>
        <v>393822</v>
      </c>
      <c r="U327" s="50">
        <f t="shared" si="50"/>
        <v>35395.480000000003</v>
      </c>
      <c r="V327" s="81">
        <f t="shared" si="47"/>
        <v>0.1078263784146137</v>
      </c>
      <c r="W327" s="81">
        <f t="shared" si="48"/>
        <v>2.5839084662614075E-5</v>
      </c>
      <c r="X327" s="88" t="s">
        <v>36</v>
      </c>
    </row>
    <row r="328" spans="2:24" x14ac:dyDescent="0.25">
      <c r="B328" s="13" t="s">
        <v>38</v>
      </c>
      <c r="C328" s="13" t="s">
        <v>37</v>
      </c>
      <c r="D328" s="12" t="s">
        <v>63</v>
      </c>
      <c r="E328" s="25">
        <v>117</v>
      </c>
      <c r="F328" s="13" t="s">
        <v>40</v>
      </c>
      <c r="G328" s="13">
        <v>9</v>
      </c>
      <c r="H328" s="13"/>
      <c r="I328" s="3">
        <v>100</v>
      </c>
      <c r="J328" s="4">
        <v>70</v>
      </c>
      <c r="K328" s="5">
        <v>5049</v>
      </c>
      <c r="L328" s="3">
        <v>60</v>
      </c>
      <c r="M328" s="8">
        <f t="shared" si="45"/>
        <v>84.15</v>
      </c>
      <c r="N328" s="6">
        <v>0.65</v>
      </c>
      <c r="O328" s="8">
        <f t="shared" si="46"/>
        <v>54.697500000000005</v>
      </c>
      <c r="P328" s="50">
        <v>382882</v>
      </c>
      <c r="Q328" s="50">
        <v>41285</v>
      </c>
      <c r="R328" s="50">
        <v>76576.399999999994</v>
      </c>
      <c r="S328" s="50">
        <v>9.91</v>
      </c>
      <c r="T328" s="50">
        <f t="shared" si="49"/>
        <v>459458.4</v>
      </c>
      <c r="U328" s="50">
        <f t="shared" si="50"/>
        <v>41294.910000000003</v>
      </c>
      <c r="V328" s="81">
        <f t="shared" si="47"/>
        <v>0.10782695451862453</v>
      </c>
      <c r="W328" s="81">
        <f t="shared" si="48"/>
        <v>2.5882647917635197E-5</v>
      </c>
      <c r="X328" s="88" t="s">
        <v>36</v>
      </c>
    </row>
    <row r="329" spans="2:24" x14ac:dyDescent="0.25">
      <c r="B329" s="13" t="s">
        <v>38</v>
      </c>
      <c r="C329" s="13" t="s">
        <v>37</v>
      </c>
      <c r="D329" s="12" t="s">
        <v>63</v>
      </c>
      <c r="E329" s="25">
        <v>117</v>
      </c>
      <c r="F329" s="13" t="s">
        <v>40</v>
      </c>
      <c r="G329" s="13">
        <v>9</v>
      </c>
      <c r="H329" s="13"/>
      <c r="I329" s="3">
        <v>100</v>
      </c>
      <c r="J329" s="4">
        <v>60</v>
      </c>
      <c r="K329" s="5">
        <v>0</v>
      </c>
      <c r="L329" s="3">
        <v>60</v>
      </c>
      <c r="M329" s="8">
        <f t="shared" si="45"/>
        <v>0</v>
      </c>
      <c r="N329" s="6">
        <v>0.7</v>
      </c>
      <c r="O329" s="8">
        <f t="shared" si="46"/>
        <v>0</v>
      </c>
      <c r="P329" s="50">
        <v>0</v>
      </c>
      <c r="Q329" s="50">
        <v>0</v>
      </c>
      <c r="R329" s="50">
        <v>0</v>
      </c>
      <c r="S329" s="50">
        <v>0</v>
      </c>
      <c r="T329" s="50">
        <f t="shared" si="49"/>
        <v>0</v>
      </c>
      <c r="U329" s="50">
        <f t="shared" si="50"/>
        <v>0</v>
      </c>
      <c r="V329" s="81" t="e">
        <f t="shared" si="47"/>
        <v>#DIV/0!</v>
      </c>
      <c r="W329" s="81" t="e">
        <f t="shared" si="48"/>
        <v>#DIV/0!</v>
      </c>
      <c r="X329" s="88" t="s">
        <v>36</v>
      </c>
    </row>
    <row r="330" spans="2:24" x14ac:dyDescent="0.25">
      <c r="B330" s="13" t="s">
        <v>38</v>
      </c>
      <c r="C330" s="13" t="s">
        <v>37</v>
      </c>
      <c r="D330" s="12" t="s">
        <v>63</v>
      </c>
      <c r="E330" s="25">
        <v>117</v>
      </c>
      <c r="F330" s="13" t="s">
        <v>40</v>
      </c>
      <c r="G330" s="13">
        <v>9</v>
      </c>
      <c r="H330" s="13"/>
      <c r="I330" s="3">
        <v>100</v>
      </c>
      <c r="J330" s="4">
        <v>70</v>
      </c>
      <c r="K330" s="5">
        <v>0</v>
      </c>
      <c r="L330" s="3">
        <v>60</v>
      </c>
      <c r="M330" s="8">
        <f t="shared" si="45"/>
        <v>0</v>
      </c>
      <c r="N330" s="6">
        <v>0.7</v>
      </c>
      <c r="O330" s="8">
        <f t="shared" si="46"/>
        <v>0</v>
      </c>
      <c r="P330" s="50">
        <v>0</v>
      </c>
      <c r="Q330" s="50">
        <v>0</v>
      </c>
      <c r="R330" s="50">
        <v>0</v>
      </c>
      <c r="S330" s="50">
        <v>0</v>
      </c>
      <c r="T330" s="50">
        <f t="shared" si="49"/>
        <v>0</v>
      </c>
      <c r="U330" s="50">
        <f t="shared" si="50"/>
        <v>0</v>
      </c>
      <c r="V330" s="81" t="e">
        <f t="shared" si="47"/>
        <v>#DIV/0!</v>
      </c>
      <c r="W330" s="81" t="e">
        <f t="shared" si="48"/>
        <v>#DIV/0!</v>
      </c>
      <c r="X330" s="88" t="s">
        <v>36</v>
      </c>
    </row>
    <row r="331" spans="2:24" x14ac:dyDescent="0.25">
      <c r="B331" s="13" t="s">
        <v>38</v>
      </c>
      <c r="C331" s="13" t="s">
        <v>37</v>
      </c>
      <c r="D331" s="12" t="s">
        <v>64</v>
      </c>
      <c r="E331" s="25">
        <v>966</v>
      </c>
      <c r="F331" s="13" t="s">
        <v>40</v>
      </c>
      <c r="G331" s="13">
        <v>9</v>
      </c>
      <c r="H331" s="13"/>
      <c r="I331" s="3">
        <v>100</v>
      </c>
      <c r="J331" s="4">
        <v>60</v>
      </c>
      <c r="K331" s="5">
        <v>600</v>
      </c>
      <c r="L331" s="3">
        <v>60</v>
      </c>
      <c r="M331" s="8">
        <f t="shared" ref="M331:M362" si="51">K331/L331</f>
        <v>10</v>
      </c>
      <c r="N331" s="6">
        <v>0.65</v>
      </c>
      <c r="O331" s="8">
        <f t="shared" ref="O331:O362" si="52">M331*N331</f>
        <v>6.5</v>
      </c>
      <c r="P331" s="50">
        <v>39000</v>
      </c>
      <c r="Q331" s="50">
        <v>4205</v>
      </c>
      <c r="R331" s="53"/>
      <c r="S331" s="53"/>
      <c r="T331" s="50">
        <f t="shared" si="49"/>
        <v>39000</v>
      </c>
      <c r="U331" s="50">
        <f t="shared" si="50"/>
        <v>4205</v>
      </c>
      <c r="V331" s="81">
        <f t="shared" si="47"/>
        <v>0.10782051282051282</v>
      </c>
      <c r="W331" s="81">
        <f t="shared" si="48"/>
        <v>0</v>
      </c>
      <c r="X331" s="88" t="s">
        <v>66</v>
      </c>
    </row>
    <row r="332" spans="2:24" x14ac:dyDescent="0.25">
      <c r="B332" s="13" t="s">
        <v>38</v>
      </c>
      <c r="C332" s="13" t="s">
        <v>37</v>
      </c>
      <c r="D332" s="12" t="s">
        <v>64</v>
      </c>
      <c r="E332" s="25">
        <v>966</v>
      </c>
      <c r="F332" s="13" t="s">
        <v>40</v>
      </c>
      <c r="G332" s="13">
        <v>9</v>
      </c>
      <c r="H332" s="13"/>
      <c r="I332" s="3">
        <v>100</v>
      </c>
      <c r="J332" s="4">
        <v>70</v>
      </c>
      <c r="K332" s="5">
        <v>600</v>
      </c>
      <c r="L332" s="3">
        <v>60</v>
      </c>
      <c r="M332" s="8">
        <f t="shared" si="51"/>
        <v>10</v>
      </c>
      <c r="N332" s="6">
        <v>0.65</v>
      </c>
      <c r="O332" s="8">
        <f t="shared" si="52"/>
        <v>6.5</v>
      </c>
      <c r="P332" s="50">
        <v>45500</v>
      </c>
      <c r="Q332" s="50">
        <v>4906</v>
      </c>
      <c r="R332" s="53"/>
      <c r="S332" s="53"/>
      <c r="T332" s="50">
        <f t="shared" si="49"/>
        <v>45500</v>
      </c>
      <c r="U332" s="50">
        <f t="shared" si="50"/>
        <v>4906</v>
      </c>
      <c r="V332" s="81">
        <f t="shared" si="47"/>
        <v>0.10782417582417582</v>
      </c>
      <c r="W332" s="81">
        <f t="shared" si="48"/>
        <v>0</v>
      </c>
      <c r="X332" s="88" t="s">
        <v>66</v>
      </c>
    </row>
    <row r="333" spans="2:24" x14ac:dyDescent="0.25">
      <c r="B333" s="13" t="s">
        <v>38</v>
      </c>
      <c r="C333" s="13" t="s">
        <v>37</v>
      </c>
      <c r="D333" s="12" t="s">
        <v>64</v>
      </c>
      <c r="E333" s="25">
        <v>966</v>
      </c>
      <c r="F333" s="13" t="s">
        <v>40</v>
      </c>
      <c r="G333" s="13">
        <v>9</v>
      </c>
      <c r="H333" s="13"/>
      <c r="I333" s="3">
        <v>100</v>
      </c>
      <c r="J333" s="4">
        <v>60</v>
      </c>
      <c r="K333" s="5">
        <v>0</v>
      </c>
      <c r="L333" s="3">
        <v>60</v>
      </c>
      <c r="M333" s="8">
        <f t="shared" si="51"/>
        <v>0</v>
      </c>
      <c r="N333" s="6">
        <v>0.7</v>
      </c>
      <c r="O333" s="8">
        <f t="shared" si="52"/>
        <v>0</v>
      </c>
      <c r="P333" s="50">
        <v>0</v>
      </c>
      <c r="Q333" s="50">
        <v>0</v>
      </c>
      <c r="R333" s="50">
        <v>0</v>
      </c>
      <c r="S333" s="50">
        <v>0</v>
      </c>
      <c r="T333" s="50">
        <f t="shared" si="49"/>
        <v>0</v>
      </c>
      <c r="U333" s="50">
        <f t="shared" si="50"/>
        <v>0</v>
      </c>
      <c r="V333" s="81" t="e">
        <f t="shared" si="47"/>
        <v>#DIV/0!</v>
      </c>
      <c r="W333" s="81" t="e">
        <f t="shared" si="48"/>
        <v>#DIV/0!</v>
      </c>
      <c r="X333" s="88" t="s">
        <v>36</v>
      </c>
    </row>
    <row r="334" spans="2:24" x14ac:dyDescent="0.25">
      <c r="B334" s="13" t="s">
        <v>38</v>
      </c>
      <c r="C334" s="13" t="s">
        <v>37</v>
      </c>
      <c r="D334" s="12" t="s">
        <v>64</v>
      </c>
      <c r="E334" s="25">
        <v>966</v>
      </c>
      <c r="F334" s="13" t="s">
        <v>40</v>
      </c>
      <c r="G334" s="13">
        <v>9</v>
      </c>
      <c r="H334" s="13"/>
      <c r="I334" s="3">
        <v>100</v>
      </c>
      <c r="J334" s="4">
        <v>70</v>
      </c>
      <c r="K334" s="5">
        <v>0</v>
      </c>
      <c r="L334" s="3">
        <v>60</v>
      </c>
      <c r="M334" s="8">
        <f t="shared" si="51"/>
        <v>0</v>
      </c>
      <c r="N334" s="6">
        <v>0.7</v>
      </c>
      <c r="O334" s="8">
        <f t="shared" si="52"/>
        <v>0</v>
      </c>
      <c r="P334" s="50">
        <v>0</v>
      </c>
      <c r="Q334" s="50">
        <v>0</v>
      </c>
      <c r="R334" s="50">
        <v>0</v>
      </c>
      <c r="S334" s="50">
        <v>0</v>
      </c>
      <c r="T334" s="50">
        <f t="shared" si="49"/>
        <v>0</v>
      </c>
      <c r="U334" s="50">
        <f t="shared" si="50"/>
        <v>0</v>
      </c>
      <c r="V334" s="81" t="e">
        <f t="shared" si="47"/>
        <v>#DIV/0!</v>
      </c>
      <c r="W334" s="81" t="e">
        <f t="shared" si="48"/>
        <v>#DIV/0!</v>
      </c>
      <c r="X334" s="88" t="s">
        <v>36</v>
      </c>
    </row>
    <row r="335" spans="2:24" x14ac:dyDescent="0.25">
      <c r="B335" s="13" t="s">
        <v>38</v>
      </c>
      <c r="C335" s="13" t="s">
        <v>37</v>
      </c>
      <c r="D335" s="12" t="s">
        <v>65</v>
      </c>
      <c r="E335" s="25">
        <v>122</v>
      </c>
      <c r="F335" s="13" t="s">
        <v>40</v>
      </c>
      <c r="G335" s="13">
        <v>9</v>
      </c>
      <c r="H335" s="13"/>
      <c r="I335" s="3">
        <v>100</v>
      </c>
      <c r="J335" s="4">
        <v>60</v>
      </c>
      <c r="K335" s="5">
        <v>6000</v>
      </c>
      <c r="L335" s="3">
        <v>60</v>
      </c>
      <c r="M335" s="8">
        <f t="shared" si="51"/>
        <v>100</v>
      </c>
      <c r="N335" s="6">
        <v>0.65</v>
      </c>
      <c r="O335" s="8">
        <f t="shared" si="52"/>
        <v>65</v>
      </c>
      <c r="P335" s="50">
        <v>390000</v>
      </c>
      <c r="Q335" s="50">
        <v>48717</v>
      </c>
      <c r="R335" s="50">
        <v>78000</v>
      </c>
      <c r="S335" s="50">
        <v>10.08</v>
      </c>
      <c r="T335" s="50">
        <f t="shared" si="49"/>
        <v>468000</v>
      </c>
      <c r="U335" s="50">
        <f t="shared" si="50"/>
        <v>48727.08</v>
      </c>
      <c r="V335" s="81">
        <f t="shared" si="47"/>
        <v>0.12491538461538461</v>
      </c>
      <c r="W335" s="81">
        <f t="shared" si="48"/>
        <v>2.5846153846153847E-5</v>
      </c>
      <c r="X335" s="88" t="s">
        <v>36</v>
      </c>
    </row>
    <row r="336" spans="2:24" x14ac:dyDescent="0.25">
      <c r="B336" s="13" t="s">
        <v>38</v>
      </c>
      <c r="C336" s="13" t="s">
        <v>37</v>
      </c>
      <c r="D336" s="12" t="s">
        <v>65</v>
      </c>
      <c r="E336" s="25">
        <v>122</v>
      </c>
      <c r="F336" s="13" t="s">
        <v>40</v>
      </c>
      <c r="G336" s="13">
        <v>9</v>
      </c>
      <c r="H336" s="13"/>
      <c r="I336" s="3">
        <v>100</v>
      </c>
      <c r="J336" s="4">
        <v>70</v>
      </c>
      <c r="K336" s="5">
        <v>6000</v>
      </c>
      <c r="L336" s="3">
        <v>60</v>
      </c>
      <c r="M336" s="8">
        <f t="shared" si="51"/>
        <v>100</v>
      </c>
      <c r="N336" s="6">
        <v>0.65</v>
      </c>
      <c r="O336" s="8">
        <f t="shared" si="52"/>
        <v>65</v>
      </c>
      <c r="P336" s="50">
        <v>455000</v>
      </c>
      <c r="Q336" s="50">
        <v>56837</v>
      </c>
      <c r="R336" s="50">
        <v>91000</v>
      </c>
      <c r="S336" s="50">
        <v>11.77</v>
      </c>
      <c r="T336" s="50">
        <f t="shared" si="49"/>
        <v>546000</v>
      </c>
      <c r="U336" s="50">
        <f t="shared" si="50"/>
        <v>56848.77</v>
      </c>
      <c r="V336" s="81">
        <f t="shared" si="47"/>
        <v>0.12491648351648352</v>
      </c>
      <c r="W336" s="81">
        <f t="shared" si="48"/>
        <v>2.5868131868131866E-5</v>
      </c>
      <c r="X336" s="88" t="s">
        <v>36</v>
      </c>
    </row>
    <row r="337" spans="2:24" x14ac:dyDescent="0.25">
      <c r="B337" s="13" t="s">
        <v>38</v>
      </c>
      <c r="C337" s="13" t="s">
        <v>37</v>
      </c>
      <c r="D337" s="12" t="s">
        <v>65</v>
      </c>
      <c r="E337" s="25">
        <v>122</v>
      </c>
      <c r="F337" s="13" t="s">
        <v>40</v>
      </c>
      <c r="G337" s="13">
        <v>9</v>
      </c>
      <c r="H337" s="13"/>
      <c r="I337" s="3">
        <v>100</v>
      </c>
      <c r="J337" s="4">
        <v>60</v>
      </c>
      <c r="K337" s="5">
        <v>0</v>
      </c>
      <c r="L337" s="3">
        <v>60</v>
      </c>
      <c r="M337" s="8">
        <f t="shared" si="51"/>
        <v>0</v>
      </c>
      <c r="N337" s="6">
        <v>0.7</v>
      </c>
      <c r="O337" s="8">
        <f t="shared" si="52"/>
        <v>0</v>
      </c>
      <c r="P337" s="50">
        <v>0</v>
      </c>
      <c r="Q337" s="50">
        <v>0</v>
      </c>
      <c r="R337" s="50">
        <v>0</v>
      </c>
      <c r="S337" s="50">
        <v>0</v>
      </c>
      <c r="T337" s="50">
        <f t="shared" si="49"/>
        <v>0</v>
      </c>
      <c r="U337" s="50">
        <f t="shared" si="50"/>
        <v>0</v>
      </c>
      <c r="V337" s="81" t="e">
        <f t="shared" si="47"/>
        <v>#DIV/0!</v>
      </c>
      <c r="W337" s="81" t="e">
        <f t="shared" si="48"/>
        <v>#DIV/0!</v>
      </c>
      <c r="X337" s="88" t="s">
        <v>36</v>
      </c>
    </row>
    <row r="338" spans="2:24" x14ac:dyDescent="0.25">
      <c r="B338" s="13" t="s">
        <v>38</v>
      </c>
      <c r="C338" s="13" t="s">
        <v>37</v>
      </c>
      <c r="D338" s="12" t="s">
        <v>65</v>
      </c>
      <c r="E338" s="25">
        <v>122</v>
      </c>
      <c r="F338" s="13" t="s">
        <v>40</v>
      </c>
      <c r="G338" s="13">
        <v>9</v>
      </c>
      <c r="H338" s="13"/>
      <c r="I338" s="3">
        <v>100</v>
      </c>
      <c r="J338" s="4">
        <v>70</v>
      </c>
      <c r="K338" s="5">
        <v>0</v>
      </c>
      <c r="L338" s="3">
        <v>60</v>
      </c>
      <c r="M338" s="8">
        <f t="shared" si="51"/>
        <v>0</v>
      </c>
      <c r="N338" s="6">
        <v>0.7</v>
      </c>
      <c r="O338" s="8">
        <f t="shared" si="52"/>
        <v>0</v>
      </c>
      <c r="P338" s="50">
        <v>0</v>
      </c>
      <c r="Q338" s="50">
        <v>0</v>
      </c>
      <c r="R338" s="50">
        <v>0</v>
      </c>
      <c r="S338" s="50">
        <v>0</v>
      </c>
      <c r="T338" s="50">
        <f t="shared" si="49"/>
        <v>0</v>
      </c>
      <c r="U338" s="50">
        <f t="shared" si="50"/>
        <v>0</v>
      </c>
      <c r="V338" s="81" t="e">
        <f t="shared" si="47"/>
        <v>#DIV/0!</v>
      </c>
      <c r="W338" s="81" t="e">
        <f t="shared" si="48"/>
        <v>#DIV/0!</v>
      </c>
      <c r="X338" s="88" t="s">
        <v>36</v>
      </c>
    </row>
    <row r="339" spans="2:24" x14ac:dyDescent="0.25">
      <c r="B339" s="13" t="s">
        <v>68</v>
      </c>
      <c r="C339" s="13" t="s">
        <v>24</v>
      </c>
      <c r="D339" s="21" t="s">
        <v>69</v>
      </c>
      <c r="E339" s="25">
        <v>1376</v>
      </c>
      <c r="F339" s="25" t="s">
        <v>26</v>
      </c>
      <c r="G339" s="13">
        <v>25</v>
      </c>
      <c r="H339" s="25" t="s">
        <v>70</v>
      </c>
      <c r="I339" s="3">
        <v>100</v>
      </c>
      <c r="J339" s="24">
        <v>60</v>
      </c>
      <c r="K339" s="5">
        <v>0</v>
      </c>
      <c r="L339" s="22">
        <v>60</v>
      </c>
      <c r="M339" s="8">
        <f t="shared" si="51"/>
        <v>0</v>
      </c>
      <c r="N339" s="6">
        <v>0.65</v>
      </c>
      <c r="O339" s="8">
        <f t="shared" si="52"/>
        <v>0</v>
      </c>
      <c r="P339" s="52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0</v>
      </c>
      <c r="V339" s="81" t="e">
        <f t="shared" si="47"/>
        <v>#DIV/0!</v>
      </c>
      <c r="W339" s="81" t="e">
        <f t="shared" si="48"/>
        <v>#DIV/0!</v>
      </c>
    </row>
    <row r="340" spans="2:24" x14ac:dyDescent="0.25">
      <c r="B340" s="13" t="s">
        <v>68</v>
      </c>
      <c r="C340" s="13" t="s">
        <v>24</v>
      </c>
      <c r="D340" s="21" t="s">
        <v>69</v>
      </c>
      <c r="E340" s="25">
        <v>1376</v>
      </c>
      <c r="F340" s="25" t="s">
        <v>26</v>
      </c>
      <c r="G340" s="13">
        <v>25</v>
      </c>
      <c r="H340" s="25" t="s">
        <v>70</v>
      </c>
      <c r="I340" s="3">
        <v>100</v>
      </c>
      <c r="J340" s="24">
        <v>85</v>
      </c>
      <c r="K340" s="5">
        <v>0</v>
      </c>
      <c r="L340" s="22">
        <v>60</v>
      </c>
      <c r="M340" s="8">
        <f t="shared" si="51"/>
        <v>0</v>
      </c>
      <c r="N340" s="6">
        <v>0.65</v>
      </c>
      <c r="O340" s="8">
        <f t="shared" si="52"/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81" t="e">
        <f t="shared" si="47"/>
        <v>#DIV/0!</v>
      </c>
      <c r="W340" s="81" t="e">
        <f t="shared" si="48"/>
        <v>#DIV/0!</v>
      </c>
    </row>
    <row r="341" spans="2:24" x14ac:dyDescent="0.25">
      <c r="B341" s="13" t="s">
        <v>68</v>
      </c>
      <c r="C341" s="13" t="s">
        <v>24</v>
      </c>
      <c r="D341" s="21" t="s">
        <v>69</v>
      </c>
      <c r="E341" s="25">
        <v>1376</v>
      </c>
      <c r="F341" s="25" t="s">
        <v>26</v>
      </c>
      <c r="G341" s="13">
        <v>25</v>
      </c>
      <c r="H341" s="25" t="s">
        <v>70</v>
      </c>
      <c r="I341" s="3">
        <v>100</v>
      </c>
      <c r="J341" s="24">
        <v>60</v>
      </c>
      <c r="K341" s="5">
        <v>0</v>
      </c>
      <c r="L341" s="22">
        <v>60</v>
      </c>
      <c r="M341" s="8">
        <f t="shared" si="51"/>
        <v>0</v>
      </c>
      <c r="N341" s="6">
        <v>0.7</v>
      </c>
      <c r="O341" s="8">
        <f t="shared" si="52"/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81" t="e">
        <f t="shared" si="47"/>
        <v>#DIV/0!</v>
      </c>
      <c r="W341" s="81" t="e">
        <f t="shared" si="48"/>
        <v>#DIV/0!</v>
      </c>
    </row>
    <row r="342" spans="2:24" x14ac:dyDescent="0.25">
      <c r="B342" s="13" t="s">
        <v>68</v>
      </c>
      <c r="C342" s="13" t="s">
        <v>24</v>
      </c>
      <c r="D342" s="21" t="s">
        <v>69</v>
      </c>
      <c r="E342" s="25">
        <v>1376</v>
      </c>
      <c r="F342" s="25" t="s">
        <v>26</v>
      </c>
      <c r="G342" s="13">
        <v>25</v>
      </c>
      <c r="H342" s="25" t="s">
        <v>70</v>
      </c>
      <c r="I342" s="3">
        <v>100</v>
      </c>
      <c r="J342" s="24">
        <v>85</v>
      </c>
      <c r="K342" s="5">
        <v>0</v>
      </c>
      <c r="L342" s="22">
        <v>60</v>
      </c>
      <c r="M342" s="8">
        <f t="shared" si="51"/>
        <v>0</v>
      </c>
      <c r="N342" s="6">
        <v>0.7</v>
      </c>
      <c r="O342" s="8">
        <f t="shared" si="52"/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81" t="e">
        <f t="shared" si="47"/>
        <v>#DIV/0!</v>
      </c>
      <c r="W342" s="81" t="e">
        <f t="shared" si="48"/>
        <v>#DIV/0!</v>
      </c>
    </row>
    <row r="343" spans="2:24" x14ac:dyDescent="0.25">
      <c r="B343" s="13" t="s">
        <v>68</v>
      </c>
      <c r="C343" s="13" t="s">
        <v>24</v>
      </c>
      <c r="D343" s="21" t="s">
        <v>71</v>
      </c>
      <c r="E343" s="25">
        <v>1379</v>
      </c>
      <c r="F343" s="25" t="s">
        <v>26</v>
      </c>
      <c r="G343" s="13">
        <v>25</v>
      </c>
      <c r="H343" s="25" t="s">
        <v>72</v>
      </c>
      <c r="I343" s="3">
        <v>100</v>
      </c>
      <c r="J343" s="24">
        <v>60</v>
      </c>
      <c r="K343" s="5">
        <v>0</v>
      </c>
      <c r="L343" s="22">
        <v>60</v>
      </c>
      <c r="M343" s="8">
        <f t="shared" si="51"/>
        <v>0</v>
      </c>
      <c r="N343" s="6">
        <v>0.65</v>
      </c>
      <c r="O343" s="8">
        <f t="shared" si="52"/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81" t="e">
        <f t="shared" si="47"/>
        <v>#DIV/0!</v>
      </c>
      <c r="W343" s="81" t="e">
        <f t="shared" si="48"/>
        <v>#DIV/0!</v>
      </c>
    </row>
    <row r="344" spans="2:24" x14ac:dyDescent="0.25">
      <c r="B344" s="13" t="s">
        <v>68</v>
      </c>
      <c r="C344" s="13" t="s">
        <v>24</v>
      </c>
      <c r="D344" s="21" t="s">
        <v>71</v>
      </c>
      <c r="E344" s="25">
        <v>1379</v>
      </c>
      <c r="F344" s="25" t="s">
        <v>26</v>
      </c>
      <c r="G344" s="13">
        <v>25</v>
      </c>
      <c r="H344" s="25" t="s">
        <v>72</v>
      </c>
      <c r="I344" s="3">
        <v>100</v>
      </c>
      <c r="J344" s="24">
        <v>85</v>
      </c>
      <c r="K344" s="5">
        <v>0</v>
      </c>
      <c r="L344" s="22">
        <v>60</v>
      </c>
      <c r="M344" s="8">
        <f t="shared" si="51"/>
        <v>0</v>
      </c>
      <c r="N344" s="6">
        <v>0.65</v>
      </c>
      <c r="O344" s="8">
        <f t="shared" si="52"/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81" t="e">
        <f t="shared" si="47"/>
        <v>#DIV/0!</v>
      </c>
      <c r="W344" s="81" t="e">
        <f t="shared" si="48"/>
        <v>#DIV/0!</v>
      </c>
    </row>
    <row r="345" spans="2:24" x14ac:dyDescent="0.25">
      <c r="B345" s="13" t="s">
        <v>68</v>
      </c>
      <c r="C345" s="13" t="s">
        <v>24</v>
      </c>
      <c r="D345" s="21" t="s">
        <v>71</v>
      </c>
      <c r="E345" s="25">
        <v>1379</v>
      </c>
      <c r="F345" s="25" t="s">
        <v>26</v>
      </c>
      <c r="G345" s="13">
        <v>25</v>
      </c>
      <c r="H345" s="25" t="s">
        <v>72</v>
      </c>
      <c r="I345" s="3">
        <v>100</v>
      </c>
      <c r="J345" s="24">
        <v>60</v>
      </c>
      <c r="K345" s="5">
        <v>0</v>
      </c>
      <c r="L345" s="22">
        <v>60</v>
      </c>
      <c r="M345" s="8">
        <f t="shared" si="51"/>
        <v>0</v>
      </c>
      <c r="N345" s="6">
        <v>0.7</v>
      </c>
      <c r="O345" s="8">
        <f t="shared" si="52"/>
        <v>0</v>
      </c>
      <c r="P345" s="52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81" t="e">
        <f t="shared" si="47"/>
        <v>#DIV/0!</v>
      </c>
      <c r="W345" s="81" t="e">
        <f t="shared" si="48"/>
        <v>#DIV/0!</v>
      </c>
    </row>
    <row r="346" spans="2:24" x14ac:dyDescent="0.25">
      <c r="B346" s="13" t="s">
        <v>68</v>
      </c>
      <c r="C346" s="13" t="s">
        <v>24</v>
      </c>
      <c r="D346" s="21" t="s">
        <v>71</v>
      </c>
      <c r="E346" s="25">
        <v>1379</v>
      </c>
      <c r="F346" s="25" t="s">
        <v>26</v>
      </c>
      <c r="G346" s="13">
        <v>25</v>
      </c>
      <c r="H346" s="25" t="s">
        <v>72</v>
      </c>
      <c r="I346" s="3">
        <v>100</v>
      </c>
      <c r="J346" s="24">
        <v>85</v>
      </c>
      <c r="K346" s="5">
        <v>0</v>
      </c>
      <c r="L346" s="22">
        <v>60</v>
      </c>
      <c r="M346" s="8">
        <f t="shared" si="51"/>
        <v>0</v>
      </c>
      <c r="N346" s="6">
        <v>0.7</v>
      </c>
      <c r="O346" s="8">
        <f t="shared" si="52"/>
        <v>0</v>
      </c>
      <c r="P346" s="52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81" t="e">
        <f t="shared" si="47"/>
        <v>#DIV/0!</v>
      </c>
      <c r="W346" s="81" t="e">
        <f t="shared" si="48"/>
        <v>#DIV/0!</v>
      </c>
    </row>
    <row r="347" spans="2:24" x14ac:dyDescent="0.25">
      <c r="B347" s="13" t="s">
        <v>68</v>
      </c>
      <c r="C347" s="13" t="s">
        <v>24</v>
      </c>
      <c r="D347" s="21" t="s">
        <v>73</v>
      </c>
      <c r="E347" s="25">
        <v>1380</v>
      </c>
      <c r="F347" s="25" t="s">
        <v>26</v>
      </c>
      <c r="G347" s="13">
        <v>25</v>
      </c>
      <c r="H347" s="25" t="s">
        <v>74</v>
      </c>
      <c r="I347" s="3">
        <v>100</v>
      </c>
      <c r="J347" s="24">
        <v>60</v>
      </c>
      <c r="K347" s="5">
        <v>0</v>
      </c>
      <c r="L347" s="22">
        <v>60</v>
      </c>
      <c r="M347" s="8">
        <f t="shared" si="51"/>
        <v>0</v>
      </c>
      <c r="N347" s="6">
        <v>0.65</v>
      </c>
      <c r="O347" s="8">
        <f t="shared" si="52"/>
        <v>0</v>
      </c>
      <c r="P347" s="52">
        <v>0</v>
      </c>
      <c r="Q347" s="52">
        <v>0</v>
      </c>
      <c r="R347" s="52">
        <v>0</v>
      </c>
      <c r="S347" s="52">
        <v>0</v>
      </c>
      <c r="T347" s="52">
        <v>0</v>
      </c>
      <c r="U347" s="52">
        <v>0</v>
      </c>
      <c r="V347" s="81" t="e">
        <f t="shared" si="47"/>
        <v>#DIV/0!</v>
      </c>
      <c r="W347" s="81" t="e">
        <f t="shared" si="48"/>
        <v>#DIV/0!</v>
      </c>
    </row>
    <row r="348" spans="2:24" x14ac:dyDescent="0.25">
      <c r="B348" s="13" t="s">
        <v>68</v>
      </c>
      <c r="C348" s="13" t="s">
        <v>24</v>
      </c>
      <c r="D348" s="21" t="s">
        <v>73</v>
      </c>
      <c r="E348" s="25">
        <v>1380</v>
      </c>
      <c r="F348" s="25" t="s">
        <v>26</v>
      </c>
      <c r="G348" s="13">
        <v>25</v>
      </c>
      <c r="H348" s="25" t="s">
        <v>74</v>
      </c>
      <c r="I348" s="3">
        <v>100</v>
      </c>
      <c r="J348" s="24">
        <v>85</v>
      </c>
      <c r="K348" s="5">
        <v>0</v>
      </c>
      <c r="L348" s="22">
        <v>60</v>
      </c>
      <c r="M348" s="8">
        <f t="shared" si="51"/>
        <v>0</v>
      </c>
      <c r="N348" s="6">
        <v>0.65</v>
      </c>
      <c r="O348" s="8">
        <f t="shared" si="52"/>
        <v>0</v>
      </c>
      <c r="P348" s="52">
        <v>0</v>
      </c>
      <c r="Q348" s="52">
        <v>0</v>
      </c>
      <c r="R348" s="52">
        <v>0</v>
      </c>
      <c r="S348" s="52">
        <v>0</v>
      </c>
      <c r="T348" s="52">
        <v>0</v>
      </c>
      <c r="U348" s="52">
        <v>0</v>
      </c>
      <c r="V348" s="81" t="e">
        <f t="shared" si="47"/>
        <v>#DIV/0!</v>
      </c>
      <c r="W348" s="81" t="e">
        <f t="shared" si="48"/>
        <v>#DIV/0!</v>
      </c>
    </row>
    <row r="349" spans="2:24" x14ac:dyDescent="0.25">
      <c r="B349" s="13" t="s">
        <v>68</v>
      </c>
      <c r="C349" s="13" t="s">
        <v>24</v>
      </c>
      <c r="D349" s="21" t="s">
        <v>73</v>
      </c>
      <c r="E349" s="25">
        <v>1380</v>
      </c>
      <c r="F349" s="25" t="s">
        <v>26</v>
      </c>
      <c r="G349" s="13">
        <v>25</v>
      </c>
      <c r="H349" s="25" t="s">
        <v>74</v>
      </c>
      <c r="I349" s="3">
        <v>100</v>
      </c>
      <c r="J349" s="24">
        <v>60</v>
      </c>
      <c r="K349" s="5">
        <v>0</v>
      </c>
      <c r="L349" s="22">
        <v>60</v>
      </c>
      <c r="M349" s="8">
        <f t="shared" si="51"/>
        <v>0</v>
      </c>
      <c r="N349" s="6">
        <v>0.7</v>
      </c>
      <c r="O349" s="8">
        <f t="shared" si="52"/>
        <v>0</v>
      </c>
      <c r="P349" s="52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81" t="e">
        <f t="shared" si="47"/>
        <v>#DIV/0!</v>
      </c>
      <c r="W349" s="81" t="e">
        <f t="shared" si="48"/>
        <v>#DIV/0!</v>
      </c>
    </row>
    <row r="350" spans="2:24" x14ac:dyDescent="0.25">
      <c r="B350" s="13" t="s">
        <v>68</v>
      </c>
      <c r="C350" s="13" t="s">
        <v>24</v>
      </c>
      <c r="D350" s="21" t="s">
        <v>73</v>
      </c>
      <c r="E350" s="25">
        <v>1380</v>
      </c>
      <c r="F350" s="25" t="s">
        <v>26</v>
      </c>
      <c r="G350" s="13">
        <v>25</v>
      </c>
      <c r="H350" s="25" t="s">
        <v>74</v>
      </c>
      <c r="I350" s="3">
        <v>100</v>
      </c>
      <c r="J350" s="24">
        <v>85</v>
      </c>
      <c r="K350" s="5">
        <v>0</v>
      </c>
      <c r="L350" s="22">
        <v>60</v>
      </c>
      <c r="M350" s="8">
        <f t="shared" si="51"/>
        <v>0</v>
      </c>
      <c r="N350" s="6">
        <v>0.7</v>
      </c>
      <c r="O350" s="8">
        <f t="shared" si="52"/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81" t="e">
        <f t="shared" si="47"/>
        <v>#DIV/0!</v>
      </c>
      <c r="W350" s="81" t="e">
        <f t="shared" si="48"/>
        <v>#DIV/0!</v>
      </c>
    </row>
    <row r="351" spans="2:24" x14ac:dyDescent="0.25">
      <c r="B351" s="13" t="s">
        <v>68</v>
      </c>
      <c r="C351" s="13" t="s">
        <v>24</v>
      </c>
      <c r="D351" s="21" t="s">
        <v>75</v>
      </c>
      <c r="E351" s="25">
        <v>1381</v>
      </c>
      <c r="F351" s="25" t="s">
        <v>26</v>
      </c>
      <c r="G351" s="13">
        <v>25</v>
      </c>
      <c r="H351" s="25" t="s">
        <v>76</v>
      </c>
      <c r="I351" s="3">
        <v>100</v>
      </c>
      <c r="J351" s="24">
        <v>60</v>
      </c>
      <c r="K351" s="5">
        <v>0</v>
      </c>
      <c r="L351" s="22">
        <v>60</v>
      </c>
      <c r="M351" s="8">
        <f t="shared" si="51"/>
        <v>0</v>
      </c>
      <c r="N351" s="6">
        <v>0.65</v>
      </c>
      <c r="O351" s="8">
        <f t="shared" si="52"/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81" t="e">
        <f t="shared" si="47"/>
        <v>#DIV/0!</v>
      </c>
      <c r="W351" s="81" t="e">
        <f t="shared" si="48"/>
        <v>#DIV/0!</v>
      </c>
    </row>
    <row r="352" spans="2:24" x14ac:dyDescent="0.25">
      <c r="B352" s="13" t="s">
        <v>68</v>
      </c>
      <c r="C352" s="13" t="s">
        <v>24</v>
      </c>
      <c r="D352" s="21" t="s">
        <v>75</v>
      </c>
      <c r="E352" s="25">
        <v>1381</v>
      </c>
      <c r="F352" s="25" t="s">
        <v>26</v>
      </c>
      <c r="G352" s="13">
        <v>25</v>
      </c>
      <c r="H352" s="25" t="s">
        <v>76</v>
      </c>
      <c r="I352" s="3">
        <v>100</v>
      </c>
      <c r="J352" s="24">
        <v>85</v>
      </c>
      <c r="K352" s="5">
        <v>0</v>
      </c>
      <c r="L352" s="22">
        <v>60</v>
      </c>
      <c r="M352" s="8">
        <f t="shared" si="51"/>
        <v>0</v>
      </c>
      <c r="N352" s="6">
        <v>0.65</v>
      </c>
      <c r="O352" s="8">
        <f t="shared" si="52"/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81" t="e">
        <f t="shared" si="47"/>
        <v>#DIV/0!</v>
      </c>
      <c r="W352" s="81" t="e">
        <f t="shared" si="48"/>
        <v>#DIV/0!</v>
      </c>
    </row>
    <row r="353" spans="2:23" x14ac:dyDescent="0.25">
      <c r="B353" s="13" t="s">
        <v>68</v>
      </c>
      <c r="C353" s="13" t="s">
        <v>24</v>
      </c>
      <c r="D353" s="21" t="s">
        <v>75</v>
      </c>
      <c r="E353" s="25">
        <v>1381</v>
      </c>
      <c r="F353" s="25" t="s">
        <v>26</v>
      </c>
      <c r="G353" s="13">
        <v>25</v>
      </c>
      <c r="H353" s="25" t="s">
        <v>76</v>
      </c>
      <c r="I353" s="3">
        <v>100</v>
      </c>
      <c r="J353" s="24">
        <v>60</v>
      </c>
      <c r="K353" s="5">
        <v>0</v>
      </c>
      <c r="L353" s="22">
        <v>60</v>
      </c>
      <c r="M353" s="8">
        <f t="shared" si="51"/>
        <v>0</v>
      </c>
      <c r="N353" s="6">
        <v>0.7</v>
      </c>
      <c r="O353" s="8">
        <f t="shared" si="52"/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81" t="e">
        <f t="shared" si="47"/>
        <v>#DIV/0!</v>
      </c>
      <c r="W353" s="81" t="e">
        <f t="shared" si="48"/>
        <v>#DIV/0!</v>
      </c>
    </row>
    <row r="354" spans="2:23" x14ac:dyDescent="0.25">
      <c r="B354" s="13" t="s">
        <v>68</v>
      </c>
      <c r="C354" s="13" t="s">
        <v>24</v>
      </c>
      <c r="D354" s="21" t="s">
        <v>75</v>
      </c>
      <c r="E354" s="25">
        <v>1381</v>
      </c>
      <c r="F354" s="25" t="s">
        <v>26</v>
      </c>
      <c r="G354" s="13">
        <v>25</v>
      </c>
      <c r="H354" s="25" t="s">
        <v>76</v>
      </c>
      <c r="I354" s="3">
        <v>100</v>
      </c>
      <c r="J354" s="24">
        <v>85</v>
      </c>
      <c r="K354" s="5">
        <v>0</v>
      </c>
      <c r="L354" s="22">
        <v>60</v>
      </c>
      <c r="M354" s="8">
        <f t="shared" si="51"/>
        <v>0</v>
      </c>
      <c r="N354" s="6">
        <v>0.7</v>
      </c>
      <c r="O354" s="8">
        <f t="shared" si="52"/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81" t="e">
        <f t="shared" si="47"/>
        <v>#DIV/0!</v>
      </c>
      <c r="W354" s="81" t="e">
        <f t="shared" si="48"/>
        <v>#DIV/0!</v>
      </c>
    </row>
    <row r="355" spans="2:23" x14ac:dyDescent="0.25">
      <c r="B355" s="13" t="s">
        <v>68</v>
      </c>
      <c r="C355" s="13" t="s">
        <v>24</v>
      </c>
      <c r="D355" s="21" t="s">
        <v>77</v>
      </c>
      <c r="E355" s="25">
        <v>1382</v>
      </c>
      <c r="F355" s="25" t="s">
        <v>26</v>
      </c>
      <c r="G355" s="13">
        <v>25</v>
      </c>
      <c r="H355" s="25" t="s">
        <v>78</v>
      </c>
      <c r="I355" s="3">
        <v>100</v>
      </c>
      <c r="J355" s="24">
        <v>60</v>
      </c>
      <c r="K355" s="5">
        <v>0</v>
      </c>
      <c r="L355" s="22">
        <v>60</v>
      </c>
      <c r="M355" s="8">
        <f t="shared" si="51"/>
        <v>0</v>
      </c>
      <c r="N355" s="6">
        <v>0.65</v>
      </c>
      <c r="O355" s="8">
        <f t="shared" si="52"/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81" t="e">
        <f t="shared" si="47"/>
        <v>#DIV/0!</v>
      </c>
      <c r="W355" s="81" t="e">
        <f t="shared" si="48"/>
        <v>#DIV/0!</v>
      </c>
    </row>
    <row r="356" spans="2:23" x14ac:dyDescent="0.25">
      <c r="B356" s="13" t="s">
        <v>68</v>
      </c>
      <c r="C356" s="13" t="s">
        <v>24</v>
      </c>
      <c r="D356" s="21" t="s">
        <v>77</v>
      </c>
      <c r="E356" s="25">
        <v>1382</v>
      </c>
      <c r="F356" s="25" t="s">
        <v>26</v>
      </c>
      <c r="G356" s="13">
        <v>25</v>
      </c>
      <c r="H356" s="25" t="s">
        <v>78</v>
      </c>
      <c r="I356" s="3">
        <v>100</v>
      </c>
      <c r="J356" s="24">
        <v>85</v>
      </c>
      <c r="K356" s="5">
        <v>0</v>
      </c>
      <c r="L356" s="22">
        <v>60</v>
      </c>
      <c r="M356" s="8">
        <f t="shared" si="51"/>
        <v>0</v>
      </c>
      <c r="N356" s="6">
        <v>0.65</v>
      </c>
      <c r="O356" s="8">
        <f t="shared" si="52"/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81" t="e">
        <f t="shared" si="47"/>
        <v>#DIV/0!</v>
      </c>
      <c r="W356" s="81" t="e">
        <f t="shared" si="48"/>
        <v>#DIV/0!</v>
      </c>
    </row>
    <row r="357" spans="2:23" x14ac:dyDescent="0.25">
      <c r="B357" s="13" t="s">
        <v>68</v>
      </c>
      <c r="C357" s="13" t="s">
        <v>24</v>
      </c>
      <c r="D357" s="21" t="s">
        <v>77</v>
      </c>
      <c r="E357" s="25">
        <v>1382</v>
      </c>
      <c r="F357" s="25" t="s">
        <v>26</v>
      </c>
      <c r="G357" s="13">
        <v>25</v>
      </c>
      <c r="H357" s="25" t="s">
        <v>78</v>
      </c>
      <c r="I357" s="3">
        <v>100</v>
      </c>
      <c r="J357" s="24">
        <v>60</v>
      </c>
      <c r="K357" s="5">
        <v>0</v>
      </c>
      <c r="L357" s="22">
        <v>60</v>
      </c>
      <c r="M357" s="8">
        <f t="shared" si="51"/>
        <v>0</v>
      </c>
      <c r="N357" s="6">
        <v>0.7</v>
      </c>
      <c r="O357" s="8">
        <f t="shared" si="52"/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81" t="e">
        <f t="shared" si="47"/>
        <v>#DIV/0!</v>
      </c>
      <c r="W357" s="81" t="e">
        <f t="shared" si="48"/>
        <v>#DIV/0!</v>
      </c>
    </row>
    <row r="358" spans="2:23" x14ac:dyDescent="0.25">
      <c r="B358" s="13" t="s">
        <v>68</v>
      </c>
      <c r="C358" s="13" t="s">
        <v>24</v>
      </c>
      <c r="D358" s="21" t="s">
        <v>77</v>
      </c>
      <c r="E358" s="25">
        <v>1382</v>
      </c>
      <c r="F358" s="25" t="s">
        <v>26</v>
      </c>
      <c r="G358" s="13">
        <v>25</v>
      </c>
      <c r="H358" s="25" t="s">
        <v>78</v>
      </c>
      <c r="I358" s="3">
        <v>100</v>
      </c>
      <c r="J358" s="24">
        <v>85</v>
      </c>
      <c r="K358" s="5">
        <v>0</v>
      </c>
      <c r="L358" s="22">
        <v>60</v>
      </c>
      <c r="M358" s="8">
        <f t="shared" si="51"/>
        <v>0</v>
      </c>
      <c r="N358" s="6">
        <v>0.7</v>
      </c>
      <c r="O358" s="8">
        <f t="shared" si="52"/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81" t="e">
        <f t="shared" si="47"/>
        <v>#DIV/0!</v>
      </c>
      <c r="W358" s="81" t="e">
        <f t="shared" si="48"/>
        <v>#DIV/0!</v>
      </c>
    </row>
    <row r="359" spans="2:23" x14ac:dyDescent="0.25">
      <c r="B359" s="13" t="s">
        <v>68</v>
      </c>
      <c r="C359" s="13" t="s">
        <v>24</v>
      </c>
      <c r="D359" s="21" t="s">
        <v>79</v>
      </c>
      <c r="E359" s="25">
        <v>1383</v>
      </c>
      <c r="F359" s="25" t="s">
        <v>26</v>
      </c>
      <c r="G359" s="13">
        <v>25</v>
      </c>
      <c r="H359" s="25" t="s">
        <v>80</v>
      </c>
      <c r="I359" s="3">
        <v>100</v>
      </c>
      <c r="J359" s="24">
        <v>60</v>
      </c>
      <c r="K359" s="5">
        <v>0</v>
      </c>
      <c r="L359" s="22">
        <v>60</v>
      </c>
      <c r="M359" s="8">
        <f t="shared" si="51"/>
        <v>0</v>
      </c>
      <c r="N359" s="6">
        <v>0.65</v>
      </c>
      <c r="O359" s="8">
        <f t="shared" si="52"/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81" t="e">
        <f t="shared" si="47"/>
        <v>#DIV/0!</v>
      </c>
      <c r="W359" s="81" t="e">
        <f t="shared" si="48"/>
        <v>#DIV/0!</v>
      </c>
    </row>
    <row r="360" spans="2:23" x14ac:dyDescent="0.25">
      <c r="B360" s="13" t="s">
        <v>68</v>
      </c>
      <c r="C360" s="13" t="s">
        <v>24</v>
      </c>
      <c r="D360" s="21" t="s">
        <v>79</v>
      </c>
      <c r="E360" s="25">
        <v>1383</v>
      </c>
      <c r="F360" s="25" t="s">
        <v>26</v>
      </c>
      <c r="G360" s="13">
        <v>25</v>
      </c>
      <c r="H360" s="25" t="s">
        <v>80</v>
      </c>
      <c r="I360" s="3">
        <v>100</v>
      </c>
      <c r="J360" s="24">
        <v>85</v>
      </c>
      <c r="K360" s="5">
        <v>0</v>
      </c>
      <c r="L360" s="22">
        <v>60</v>
      </c>
      <c r="M360" s="8">
        <f t="shared" si="51"/>
        <v>0</v>
      </c>
      <c r="N360" s="6">
        <v>0.65</v>
      </c>
      <c r="O360" s="8">
        <f t="shared" si="52"/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81" t="e">
        <f t="shared" si="47"/>
        <v>#DIV/0!</v>
      </c>
      <c r="W360" s="81" t="e">
        <f t="shared" si="48"/>
        <v>#DIV/0!</v>
      </c>
    </row>
    <row r="361" spans="2:23" x14ac:dyDescent="0.25">
      <c r="B361" s="13" t="s">
        <v>68</v>
      </c>
      <c r="C361" s="13" t="s">
        <v>24</v>
      </c>
      <c r="D361" s="21" t="s">
        <v>79</v>
      </c>
      <c r="E361" s="25">
        <v>1383</v>
      </c>
      <c r="F361" s="25" t="s">
        <v>26</v>
      </c>
      <c r="G361" s="13">
        <v>25</v>
      </c>
      <c r="H361" s="25" t="s">
        <v>80</v>
      </c>
      <c r="I361" s="3">
        <v>100</v>
      </c>
      <c r="J361" s="24">
        <v>60</v>
      </c>
      <c r="K361" s="5">
        <v>0</v>
      </c>
      <c r="L361" s="22">
        <v>60</v>
      </c>
      <c r="M361" s="8">
        <f t="shared" si="51"/>
        <v>0</v>
      </c>
      <c r="N361" s="6">
        <v>0.7</v>
      </c>
      <c r="O361" s="8">
        <f t="shared" si="52"/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81" t="e">
        <f t="shared" si="47"/>
        <v>#DIV/0!</v>
      </c>
      <c r="W361" s="81" t="e">
        <f t="shared" si="48"/>
        <v>#DIV/0!</v>
      </c>
    </row>
    <row r="362" spans="2:23" x14ac:dyDescent="0.25">
      <c r="B362" s="13" t="s">
        <v>68</v>
      </c>
      <c r="C362" s="13" t="s">
        <v>24</v>
      </c>
      <c r="D362" s="21" t="s">
        <v>79</v>
      </c>
      <c r="E362" s="25">
        <v>1383</v>
      </c>
      <c r="F362" s="25" t="s">
        <v>26</v>
      </c>
      <c r="G362" s="13">
        <v>25</v>
      </c>
      <c r="H362" s="25" t="s">
        <v>80</v>
      </c>
      <c r="I362" s="3">
        <v>100</v>
      </c>
      <c r="J362" s="24">
        <v>85</v>
      </c>
      <c r="K362" s="5">
        <v>0</v>
      </c>
      <c r="L362" s="22">
        <v>60</v>
      </c>
      <c r="M362" s="8">
        <f t="shared" si="51"/>
        <v>0</v>
      </c>
      <c r="N362" s="6">
        <v>0.7</v>
      </c>
      <c r="O362" s="8">
        <f t="shared" si="52"/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81" t="e">
        <f t="shared" si="47"/>
        <v>#DIV/0!</v>
      </c>
      <c r="W362" s="81" t="e">
        <f t="shared" si="48"/>
        <v>#DIV/0!</v>
      </c>
    </row>
    <row r="363" spans="2:23" x14ac:dyDescent="0.25">
      <c r="B363" s="13" t="s">
        <v>68</v>
      </c>
      <c r="C363" s="13" t="s">
        <v>24</v>
      </c>
      <c r="D363" s="21" t="s">
        <v>81</v>
      </c>
      <c r="E363" s="25">
        <v>1384</v>
      </c>
      <c r="F363" s="25" t="s">
        <v>26</v>
      </c>
      <c r="G363" s="13">
        <v>25</v>
      </c>
      <c r="H363" s="25" t="s">
        <v>82</v>
      </c>
      <c r="I363" s="3">
        <v>100</v>
      </c>
      <c r="J363" s="24">
        <v>60</v>
      </c>
      <c r="K363" s="5">
        <v>0</v>
      </c>
      <c r="L363" s="22">
        <v>60</v>
      </c>
      <c r="M363" s="8">
        <f t="shared" ref="M363:M394" si="53">K363/L363</f>
        <v>0</v>
      </c>
      <c r="N363" s="6">
        <v>0.65</v>
      </c>
      <c r="O363" s="8">
        <f t="shared" ref="O363:O394" si="54">M363*N363</f>
        <v>0</v>
      </c>
      <c r="P363" s="52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81" t="e">
        <f t="shared" si="47"/>
        <v>#DIV/0!</v>
      </c>
      <c r="W363" s="81" t="e">
        <f t="shared" si="48"/>
        <v>#DIV/0!</v>
      </c>
    </row>
    <row r="364" spans="2:23" x14ac:dyDescent="0.25">
      <c r="B364" s="13" t="s">
        <v>68</v>
      </c>
      <c r="C364" s="13" t="s">
        <v>24</v>
      </c>
      <c r="D364" s="21" t="s">
        <v>81</v>
      </c>
      <c r="E364" s="25">
        <v>1384</v>
      </c>
      <c r="F364" s="25" t="s">
        <v>26</v>
      </c>
      <c r="G364" s="13">
        <v>25</v>
      </c>
      <c r="H364" s="25" t="s">
        <v>82</v>
      </c>
      <c r="I364" s="3">
        <v>100</v>
      </c>
      <c r="J364" s="24">
        <v>85</v>
      </c>
      <c r="K364" s="5">
        <v>0</v>
      </c>
      <c r="L364" s="22">
        <v>60</v>
      </c>
      <c r="M364" s="8">
        <f t="shared" si="53"/>
        <v>0</v>
      </c>
      <c r="N364" s="6">
        <v>0.65</v>
      </c>
      <c r="O364" s="8">
        <f t="shared" si="54"/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81" t="e">
        <f t="shared" si="47"/>
        <v>#DIV/0!</v>
      </c>
      <c r="W364" s="81" t="e">
        <f t="shared" si="48"/>
        <v>#DIV/0!</v>
      </c>
    </row>
    <row r="365" spans="2:23" x14ac:dyDescent="0.25">
      <c r="B365" s="13" t="s">
        <v>68</v>
      </c>
      <c r="C365" s="13" t="s">
        <v>24</v>
      </c>
      <c r="D365" s="21" t="s">
        <v>81</v>
      </c>
      <c r="E365" s="25">
        <v>1384</v>
      </c>
      <c r="F365" s="25" t="s">
        <v>26</v>
      </c>
      <c r="G365" s="13">
        <v>25</v>
      </c>
      <c r="H365" s="25" t="s">
        <v>82</v>
      </c>
      <c r="I365" s="3">
        <v>100</v>
      </c>
      <c r="J365" s="24">
        <v>60</v>
      </c>
      <c r="K365" s="5">
        <v>0</v>
      </c>
      <c r="L365" s="22">
        <v>60</v>
      </c>
      <c r="M365" s="8">
        <f t="shared" si="53"/>
        <v>0</v>
      </c>
      <c r="N365" s="6">
        <v>0.7</v>
      </c>
      <c r="O365" s="8">
        <f t="shared" si="54"/>
        <v>0</v>
      </c>
      <c r="P365" s="52">
        <v>0</v>
      </c>
      <c r="Q365" s="52">
        <v>0</v>
      </c>
      <c r="R365" s="52">
        <v>0</v>
      </c>
      <c r="S365" s="52">
        <v>0</v>
      </c>
      <c r="T365" s="52">
        <v>0</v>
      </c>
      <c r="U365" s="52">
        <v>0</v>
      </c>
      <c r="V365" s="81" t="e">
        <f t="shared" si="47"/>
        <v>#DIV/0!</v>
      </c>
      <c r="W365" s="81" t="e">
        <f t="shared" si="48"/>
        <v>#DIV/0!</v>
      </c>
    </row>
    <row r="366" spans="2:23" x14ac:dyDescent="0.25">
      <c r="B366" s="13" t="s">
        <v>68</v>
      </c>
      <c r="C366" s="13" t="s">
        <v>24</v>
      </c>
      <c r="D366" s="21" t="s">
        <v>81</v>
      </c>
      <c r="E366" s="25">
        <v>1384</v>
      </c>
      <c r="F366" s="25" t="s">
        <v>26</v>
      </c>
      <c r="G366" s="13">
        <v>25</v>
      </c>
      <c r="H366" s="25" t="s">
        <v>82</v>
      </c>
      <c r="I366" s="3">
        <v>100</v>
      </c>
      <c r="J366" s="24">
        <v>85</v>
      </c>
      <c r="K366" s="5">
        <v>0</v>
      </c>
      <c r="L366" s="22">
        <v>60</v>
      </c>
      <c r="M366" s="8">
        <f t="shared" si="53"/>
        <v>0</v>
      </c>
      <c r="N366" s="6">
        <v>0.7</v>
      </c>
      <c r="O366" s="8">
        <f t="shared" si="54"/>
        <v>0</v>
      </c>
      <c r="P366" s="52">
        <v>0</v>
      </c>
      <c r="Q366" s="52">
        <v>0</v>
      </c>
      <c r="R366" s="52">
        <v>0</v>
      </c>
      <c r="S366" s="52">
        <v>0</v>
      </c>
      <c r="T366" s="52">
        <v>0</v>
      </c>
      <c r="U366" s="52">
        <v>0</v>
      </c>
      <c r="V366" s="81" t="e">
        <f t="shared" si="47"/>
        <v>#DIV/0!</v>
      </c>
      <c r="W366" s="81" t="e">
        <f t="shared" si="48"/>
        <v>#DIV/0!</v>
      </c>
    </row>
    <row r="367" spans="2:23" x14ac:dyDescent="0.25">
      <c r="B367" s="13" t="s">
        <v>68</v>
      </c>
      <c r="C367" s="13" t="s">
        <v>24</v>
      </c>
      <c r="D367" s="21" t="s">
        <v>83</v>
      </c>
      <c r="E367" s="25">
        <v>363</v>
      </c>
      <c r="F367" s="25" t="s">
        <v>26</v>
      </c>
      <c r="G367" s="13">
        <v>25</v>
      </c>
      <c r="H367" s="25" t="s">
        <v>84</v>
      </c>
      <c r="I367" s="3">
        <v>100</v>
      </c>
      <c r="J367" s="24">
        <v>60</v>
      </c>
      <c r="K367" s="5">
        <v>0</v>
      </c>
      <c r="L367" s="22">
        <v>60</v>
      </c>
      <c r="M367" s="8">
        <f t="shared" si="53"/>
        <v>0</v>
      </c>
      <c r="N367" s="6">
        <v>0.65</v>
      </c>
      <c r="O367" s="8">
        <f t="shared" si="54"/>
        <v>0</v>
      </c>
      <c r="P367" s="52">
        <v>0</v>
      </c>
      <c r="Q367" s="52">
        <v>0</v>
      </c>
      <c r="R367" s="52">
        <v>0</v>
      </c>
      <c r="S367" s="52">
        <v>0</v>
      </c>
      <c r="T367" s="52">
        <v>0</v>
      </c>
      <c r="U367" s="52">
        <v>0</v>
      </c>
      <c r="V367" s="81" t="e">
        <f t="shared" si="47"/>
        <v>#DIV/0!</v>
      </c>
      <c r="W367" s="81" t="e">
        <f t="shared" si="48"/>
        <v>#DIV/0!</v>
      </c>
    </row>
    <row r="368" spans="2:23" x14ac:dyDescent="0.25">
      <c r="B368" s="13" t="s">
        <v>68</v>
      </c>
      <c r="C368" s="13" t="s">
        <v>24</v>
      </c>
      <c r="D368" s="21" t="s">
        <v>83</v>
      </c>
      <c r="E368" s="25">
        <v>363</v>
      </c>
      <c r="F368" s="25" t="s">
        <v>26</v>
      </c>
      <c r="G368" s="13">
        <v>25</v>
      </c>
      <c r="H368" s="25" t="s">
        <v>84</v>
      </c>
      <c r="I368" s="3">
        <v>100</v>
      </c>
      <c r="J368" s="24">
        <v>85</v>
      </c>
      <c r="K368" s="5">
        <v>0</v>
      </c>
      <c r="L368" s="22">
        <v>60</v>
      </c>
      <c r="M368" s="8">
        <f t="shared" si="53"/>
        <v>0</v>
      </c>
      <c r="N368" s="6">
        <v>0.65</v>
      </c>
      <c r="O368" s="8">
        <f t="shared" si="54"/>
        <v>0</v>
      </c>
      <c r="P368" s="52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81" t="e">
        <f t="shared" si="47"/>
        <v>#DIV/0!</v>
      </c>
      <c r="W368" s="81" t="e">
        <f t="shared" si="48"/>
        <v>#DIV/0!</v>
      </c>
    </row>
    <row r="369" spans="2:23" x14ac:dyDescent="0.25">
      <c r="B369" s="13" t="s">
        <v>68</v>
      </c>
      <c r="C369" s="13" t="s">
        <v>24</v>
      </c>
      <c r="D369" s="21" t="s">
        <v>83</v>
      </c>
      <c r="E369" s="25">
        <v>363</v>
      </c>
      <c r="F369" s="25" t="s">
        <v>26</v>
      </c>
      <c r="G369" s="13">
        <v>25</v>
      </c>
      <c r="H369" s="25" t="s">
        <v>84</v>
      </c>
      <c r="I369" s="3">
        <v>100</v>
      </c>
      <c r="J369" s="24">
        <v>60</v>
      </c>
      <c r="K369" s="5">
        <v>0</v>
      </c>
      <c r="L369" s="22">
        <v>60</v>
      </c>
      <c r="M369" s="8">
        <f t="shared" si="53"/>
        <v>0</v>
      </c>
      <c r="N369" s="6">
        <v>0.7</v>
      </c>
      <c r="O369" s="8">
        <f t="shared" si="54"/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81" t="e">
        <f t="shared" si="47"/>
        <v>#DIV/0!</v>
      </c>
      <c r="W369" s="81" t="e">
        <f t="shared" si="48"/>
        <v>#DIV/0!</v>
      </c>
    </row>
    <row r="370" spans="2:23" x14ac:dyDescent="0.25">
      <c r="B370" s="13" t="s">
        <v>68</v>
      </c>
      <c r="C370" s="13" t="s">
        <v>24</v>
      </c>
      <c r="D370" s="21" t="s">
        <v>83</v>
      </c>
      <c r="E370" s="25">
        <v>363</v>
      </c>
      <c r="F370" s="25" t="s">
        <v>26</v>
      </c>
      <c r="G370" s="13">
        <v>25</v>
      </c>
      <c r="H370" s="25" t="s">
        <v>84</v>
      </c>
      <c r="I370" s="3">
        <v>100</v>
      </c>
      <c r="J370" s="24">
        <v>85</v>
      </c>
      <c r="K370" s="5">
        <v>0</v>
      </c>
      <c r="L370" s="22">
        <v>60</v>
      </c>
      <c r="M370" s="8">
        <f t="shared" si="53"/>
        <v>0</v>
      </c>
      <c r="N370" s="6">
        <v>0.7</v>
      </c>
      <c r="O370" s="8">
        <f t="shared" si="54"/>
        <v>0</v>
      </c>
      <c r="P370" s="52">
        <v>0</v>
      </c>
      <c r="Q370" s="52">
        <v>0</v>
      </c>
      <c r="R370" s="52">
        <v>0</v>
      </c>
      <c r="S370" s="52">
        <v>0</v>
      </c>
      <c r="T370" s="52">
        <v>0</v>
      </c>
      <c r="U370" s="52">
        <v>0</v>
      </c>
      <c r="V370" s="81" t="e">
        <f t="shared" si="47"/>
        <v>#DIV/0!</v>
      </c>
      <c r="W370" s="81" t="e">
        <f t="shared" si="48"/>
        <v>#DIV/0!</v>
      </c>
    </row>
    <row r="371" spans="2:23" x14ac:dyDescent="0.25">
      <c r="B371" s="13" t="s">
        <v>68</v>
      </c>
      <c r="C371" s="13" t="s">
        <v>24</v>
      </c>
      <c r="D371" s="21" t="s">
        <v>85</v>
      </c>
      <c r="E371" s="25">
        <v>1387</v>
      </c>
      <c r="F371" s="25" t="s">
        <v>26</v>
      </c>
      <c r="G371" s="13">
        <v>25</v>
      </c>
      <c r="H371" s="25" t="s">
        <v>86</v>
      </c>
      <c r="I371" s="3">
        <v>100</v>
      </c>
      <c r="J371" s="24">
        <v>60</v>
      </c>
      <c r="K371" s="5">
        <v>0</v>
      </c>
      <c r="L371" s="22">
        <v>60</v>
      </c>
      <c r="M371" s="8">
        <f t="shared" si="53"/>
        <v>0</v>
      </c>
      <c r="N371" s="6">
        <v>0.65</v>
      </c>
      <c r="O371" s="8">
        <f t="shared" si="54"/>
        <v>0</v>
      </c>
      <c r="P371" s="52">
        <v>0</v>
      </c>
      <c r="Q371" s="52">
        <v>0</v>
      </c>
      <c r="R371" s="52">
        <v>0</v>
      </c>
      <c r="S371" s="52">
        <v>0</v>
      </c>
      <c r="T371" s="52">
        <v>0</v>
      </c>
      <c r="U371" s="52">
        <v>0</v>
      </c>
      <c r="V371" s="81" t="e">
        <f t="shared" si="47"/>
        <v>#DIV/0!</v>
      </c>
      <c r="W371" s="81" t="e">
        <f t="shared" si="48"/>
        <v>#DIV/0!</v>
      </c>
    </row>
    <row r="372" spans="2:23" x14ac:dyDescent="0.25">
      <c r="B372" s="13" t="s">
        <v>68</v>
      </c>
      <c r="C372" s="13" t="s">
        <v>24</v>
      </c>
      <c r="D372" s="21" t="s">
        <v>85</v>
      </c>
      <c r="E372" s="25">
        <v>1387</v>
      </c>
      <c r="F372" s="25" t="s">
        <v>26</v>
      </c>
      <c r="G372" s="13">
        <v>25</v>
      </c>
      <c r="H372" s="25" t="s">
        <v>86</v>
      </c>
      <c r="I372" s="3">
        <v>100</v>
      </c>
      <c r="J372" s="24">
        <v>85</v>
      </c>
      <c r="K372" s="5">
        <v>0</v>
      </c>
      <c r="L372" s="22">
        <v>60</v>
      </c>
      <c r="M372" s="8">
        <f t="shared" si="53"/>
        <v>0</v>
      </c>
      <c r="N372" s="6">
        <v>0.65</v>
      </c>
      <c r="O372" s="8">
        <f t="shared" si="54"/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0</v>
      </c>
      <c r="U372" s="52">
        <v>0</v>
      </c>
      <c r="V372" s="81" t="e">
        <f t="shared" si="47"/>
        <v>#DIV/0!</v>
      </c>
      <c r="W372" s="81" t="e">
        <f t="shared" si="48"/>
        <v>#DIV/0!</v>
      </c>
    </row>
    <row r="373" spans="2:23" x14ac:dyDescent="0.25">
      <c r="B373" s="13" t="s">
        <v>68</v>
      </c>
      <c r="C373" s="13" t="s">
        <v>24</v>
      </c>
      <c r="D373" s="21" t="s">
        <v>85</v>
      </c>
      <c r="E373" s="25">
        <v>1387</v>
      </c>
      <c r="F373" s="25" t="s">
        <v>26</v>
      </c>
      <c r="G373" s="13">
        <v>25</v>
      </c>
      <c r="H373" s="25" t="s">
        <v>86</v>
      </c>
      <c r="I373" s="3">
        <v>100</v>
      </c>
      <c r="J373" s="24">
        <v>60</v>
      </c>
      <c r="K373" s="5">
        <v>0</v>
      </c>
      <c r="L373" s="22">
        <v>60</v>
      </c>
      <c r="M373" s="8">
        <f t="shared" si="53"/>
        <v>0</v>
      </c>
      <c r="N373" s="6">
        <v>0.7</v>
      </c>
      <c r="O373" s="8">
        <f t="shared" si="54"/>
        <v>0</v>
      </c>
      <c r="P373" s="52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81" t="e">
        <f t="shared" si="47"/>
        <v>#DIV/0!</v>
      </c>
      <c r="W373" s="81" t="e">
        <f t="shared" si="48"/>
        <v>#DIV/0!</v>
      </c>
    </row>
    <row r="374" spans="2:23" x14ac:dyDescent="0.25">
      <c r="B374" s="13" t="s">
        <v>68</v>
      </c>
      <c r="C374" s="13" t="s">
        <v>24</v>
      </c>
      <c r="D374" s="21" t="s">
        <v>85</v>
      </c>
      <c r="E374" s="25">
        <v>1387</v>
      </c>
      <c r="F374" s="25" t="s">
        <v>26</v>
      </c>
      <c r="G374" s="13">
        <v>25</v>
      </c>
      <c r="H374" s="25" t="s">
        <v>86</v>
      </c>
      <c r="I374" s="3">
        <v>100</v>
      </c>
      <c r="J374" s="24">
        <v>85</v>
      </c>
      <c r="K374" s="5">
        <v>0</v>
      </c>
      <c r="L374" s="22">
        <v>60</v>
      </c>
      <c r="M374" s="8">
        <f t="shared" si="53"/>
        <v>0</v>
      </c>
      <c r="N374" s="6">
        <v>0.7</v>
      </c>
      <c r="O374" s="8">
        <f t="shared" si="54"/>
        <v>0</v>
      </c>
      <c r="P374" s="52">
        <v>0</v>
      </c>
      <c r="Q374" s="52">
        <v>0</v>
      </c>
      <c r="R374" s="52">
        <v>0</v>
      </c>
      <c r="S374" s="52">
        <v>0</v>
      </c>
      <c r="T374" s="52">
        <v>0</v>
      </c>
      <c r="U374" s="52">
        <v>0</v>
      </c>
      <c r="V374" s="81" t="e">
        <f t="shared" si="47"/>
        <v>#DIV/0!</v>
      </c>
      <c r="W374" s="81" t="e">
        <f t="shared" si="48"/>
        <v>#DIV/0!</v>
      </c>
    </row>
    <row r="375" spans="2:23" x14ac:dyDescent="0.25">
      <c r="B375" s="13" t="s">
        <v>68</v>
      </c>
      <c r="C375" s="13" t="s">
        <v>24</v>
      </c>
      <c r="D375" s="21" t="s">
        <v>87</v>
      </c>
      <c r="E375" s="25">
        <v>1388</v>
      </c>
      <c r="F375" s="25" t="s">
        <v>26</v>
      </c>
      <c r="G375" s="13">
        <v>25</v>
      </c>
      <c r="H375" s="25" t="s">
        <v>88</v>
      </c>
      <c r="I375" s="3">
        <v>100</v>
      </c>
      <c r="J375" s="24">
        <v>60</v>
      </c>
      <c r="K375" s="5">
        <v>0</v>
      </c>
      <c r="L375" s="22">
        <v>60</v>
      </c>
      <c r="M375" s="8">
        <f t="shared" si="53"/>
        <v>0</v>
      </c>
      <c r="N375" s="6">
        <v>0.65</v>
      </c>
      <c r="O375" s="8">
        <f t="shared" si="54"/>
        <v>0</v>
      </c>
      <c r="P375" s="52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81" t="e">
        <f t="shared" si="47"/>
        <v>#DIV/0!</v>
      </c>
      <c r="W375" s="81" t="e">
        <f t="shared" si="48"/>
        <v>#DIV/0!</v>
      </c>
    </row>
    <row r="376" spans="2:23" x14ac:dyDescent="0.25">
      <c r="B376" s="13" t="s">
        <v>68</v>
      </c>
      <c r="C376" s="13" t="s">
        <v>24</v>
      </c>
      <c r="D376" s="21" t="s">
        <v>87</v>
      </c>
      <c r="E376" s="25">
        <v>1388</v>
      </c>
      <c r="F376" s="25" t="s">
        <v>26</v>
      </c>
      <c r="G376" s="13">
        <v>25</v>
      </c>
      <c r="H376" s="25" t="s">
        <v>88</v>
      </c>
      <c r="I376" s="3">
        <v>100</v>
      </c>
      <c r="J376" s="24">
        <v>85</v>
      </c>
      <c r="K376" s="5">
        <v>0</v>
      </c>
      <c r="L376" s="22">
        <v>60</v>
      </c>
      <c r="M376" s="8">
        <f t="shared" si="53"/>
        <v>0</v>
      </c>
      <c r="N376" s="6">
        <v>0.65</v>
      </c>
      <c r="O376" s="8">
        <f t="shared" si="54"/>
        <v>0</v>
      </c>
      <c r="P376" s="52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81" t="e">
        <f t="shared" si="47"/>
        <v>#DIV/0!</v>
      </c>
      <c r="W376" s="81" t="e">
        <f t="shared" si="48"/>
        <v>#DIV/0!</v>
      </c>
    </row>
    <row r="377" spans="2:23" x14ac:dyDescent="0.25">
      <c r="B377" s="13" t="s">
        <v>68</v>
      </c>
      <c r="C377" s="13" t="s">
        <v>24</v>
      </c>
      <c r="D377" s="21" t="s">
        <v>87</v>
      </c>
      <c r="E377" s="25">
        <v>1388</v>
      </c>
      <c r="F377" s="25" t="s">
        <v>26</v>
      </c>
      <c r="G377" s="13">
        <v>25</v>
      </c>
      <c r="H377" s="25" t="s">
        <v>88</v>
      </c>
      <c r="I377" s="3">
        <v>100</v>
      </c>
      <c r="J377" s="24">
        <v>60</v>
      </c>
      <c r="K377" s="5">
        <v>0</v>
      </c>
      <c r="L377" s="22">
        <v>60</v>
      </c>
      <c r="M377" s="8">
        <f t="shared" si="53"/>
        <v>0</v>
      </c>
      <c r="N377" s="6">
        <v>0.7</v>
      </c>
      <c r="O377" s="8">
        <f t="shared" si="54"/>
        <v>0</v>
      </c>
      <c r="P377" s="52">
        <v>0</v>
      </c>
      <c r="Q377" s="52">
        <v>0</v>
      </c>
      <c r="R377" s="52">
        <v>0</v>
      </c>
      <c r="S377" s="52">
        <v>0</v>
      </c>
      <c r="T377" s="52">
        <v>0</v>
      </c>
      <c r="U377" s="52">
        <v>0</v>
      </c>
      <c r="V377" s="81" t="e">
        <f t="shared" si="47"/>
        <v>#DIV/0!</v>
      </c>
      <c r="W377" s="81" t="e">
        <f t="shared" si="48"/>
        <v>#DIV/0!</v>
      </c>
    </row>
    <row r="378" spans="2:23" x14ac:dyDescent="0.25">
      <c r="B378" s="13" t="s">
        <v>68</v>
      </c>
      <c r="C378" s="13" t="s">
        <v>24</v>
      </c>
      <c r="D378" s="21" t="s">
        <v>87</v>
      </c>
      <c r="E378" s="25">
        <v>1388</v>
      </c>
      <c r="F378" s="25" t="s">
        <v>26</v>
      </c>
      <c r="G378" s="13">
        <v>25</v>
      </c>
      <c r="H378" s="25" t="s">
        <v>88</v>
      </c>
      <c r="I378" s="3">
        <v>100</v>
      </c>
      <c r="J378" s="24">
        <v>85</v>
      </c>
      <c r="K378" s="5">
        <v>0</v>
      </c>
      <c r="L378" s="22">
        <v>60</v>
      </c>
      <c r="M378" s="8">
        <f t="shared" si="53"/>
        <v>0</v>
      </c>
      <c r="N378" s="6">
        <v>0.7</v>
      </c>
      <c r="O378" s="8">
        <f t="shared" si="54"/>
        <v>0</v>
      </c>
      <c r="P378" s="52">
        <v>0</v>
      </c>
      <c r="Q378" s="52">
        <v>0</v>
      </c>
      <c r="R378" s="52">
        <v>0</v>
      </c>
      <c r="S378" s="52">
        <v>0</v>
      </c>
      <c r="T378" s="52">
        <v>0</v>
      </c>
      <c r="U378" s="52">
        <v>0</v>
      </c>
      <c r="V378" s="81" t="e">
        <f t="shared" si="47"/>
        <v>#DIV/0!</v>
      </c>
      <c r="W378" s="81" t="e">
        <f t="shared" si="48"/>
        <v>#DIV/0!</v>
      </c>
    </row>
    <row r="379" spans="2:23" x14ac:dyDescent="0.25">
      <c r="B379" s="13" t="s">
        <v>68</v>
      </c>
      <c r="C379" s="13" t="s">
        <v>24</v>
      </c>
      <c r="D379" s="21" t="s">
        <v>89</v>
      </c>
      <c r="E379" s="25">
        <v>1389</v>
      </c>
      <c r="F379" s="25" t="s">
        <v>26</v>
      </c>
      <c r="G379" s="13">
        <v>25</v>
      </c>
      <c r="H379" s="25" t="s">
        <v>90</v>
      </c>
      <c r="I379" s="3">
        <v>100</v>
      </c>
      <c r="J379" s="24">
        <v>60</v>
      </c>
      <c r="K379" s="5">
        <v>0</v>
      </c>
      <c r="L379" s="22">
        <v>60</v>
      </c>
      <c r="M379" s="8">
        <f t="shared" si="53"/>
        <v>0</v>
      </c>
      <c r="N379" s="6">
        <v>0.65</v>
      </c>
      <c r="O379" s="8">
        <f t="shared" si="54"/>
        <v>0</v>
      </c>
      <c r="P379" s="52">
        <v>0</v>
      </c>
      <c r="Q379" s="52">
        <v>0</v>
      </c>
      <c r="R379" s="52">
        <v>0</v>
      </c>
      <c r="S379" s="52">
        <v>0</v>
      </c>
      <c r="T379" s="52">
        <v>0</v>
      </c>
      <c r="U379" s="52">
        <v>0</v>
      </c>
      <c r="V379" s="81" t="e">
        <f t="shared" si="47"/>
        <v>#DIV/0!</v>
      </c>
      <c r="W379" s="81" t="e">
        <f t="shared" si="48"/>
        <v>#DIV/0!</v>
      </c>
    </row>
    <row r="380" spans="2:23" x14ac:dyDescent="0.25">
      <c r="B380" s="13" t="s">
        <v>68</v>
      </c>
      <c r="C380" s="13" t="s">
        <v>24</v>
      </c>
      <c r="D380" s="21" t="s">
        <v>89</v>
      </c>
      <c r="E380" s="25">
        <v>1389</v>
      </c>
      <c r="F380" s="25" t="s">
        <v>26</v>
      </c>
      <c r="G380" s="13">
        <v>25</v>
      </c>
      <c r="H380" s="25" t="s">
        <v>90</v>
      </c>
      <c r="I380" s="3">
        <v>100</v>
      </c>
      <c r="J380" s="24">
        <v>85</v>
      </c>
      <c r="K380" s="5">
        <v>0</v>
      </c>
      <c r="L380" s="22">
        <v>60</v>
      </c>
      <c r="M380" s="8">
        <f t="shared" si="53"/>
        <v>0</v>
      </c>
      <c r="N380" s="6">
        <v>0.65</v>
      </c>
      <c r="O380" s="8">
        <f t="shared" si="54"/>
        <v>0</v>
      </c>
      <c r="P380" s="52">
        <v>0</v>
      </c>
      <c r="Q380" s="52">
        <v>0</v>
      </c>
      <c r="R380" s="52">
        <v>0</v>
      </c>
      <c r="S380" s="52">
        <v>0</v>
      </c>
      <c r="T380" s="52">
        <v>0</v>
      </c>
      <c r="U380" s="52">
        <v>0</v>
      </c>
      <c r="V380" s="81" t="e">
        <f t="shared" si="47"/>
        <v>#DIV/0!</v>
      </c>
      <c r="W380" s="81" t="e">
        <f t="shared" si="48"/>
        <v>#DIV/0!</v>
      </c>
    </row>
    <row r="381" spans="2:23" x14ac:dyDescent="0.25">
      <c r="B381" s="13" t="s">
        <v>68</v>
      </c>
      <c r="C381" s="13" t="s">
        <v>24</v>
      </c>
      <c r="D381" s="21" t="s">
        <v>89</v>
      </c>
      <c r="E381" s="25">
        <v>1389</v>
      </c>
      <c r="F381" s="25" t="s">
        <v>26</v>
      </c>
      <c r="G381" s="13">
        <v>25</v>
      </c>
      <c r="H381" s="25" t="s">
        <v>90</v>
      </c>
      <c r="I381" s="3">
        <v>100</v>
      </c>
      <c r="J381" s="24">
        <v>60</v>
      </c>
      <c r="K381" s="5">
        <v>0</v>
      </c>
      <c r="L381" s="22">
        <v>60</v>
      </c>
      <c r="M381" s="8">
        <f t="shared" si="53"/>
        <v>0</v>
      </c>
      <c r="N381" s="6">
        <v>0.7</v>
      </c>
      <c r="O381" s="8">
        <f t="shared" si="54"/>
        <v>0</v>
      </c>
      <c r="P381" s="52">
        <v>0</v>
      </c>
      <c r="Q381" s="52">
        <v>0</v>
      </c>
      <c r="R381" s="52">
        <v>0</v>
      </c>
      <c r="S381" s="52">
        <v>0</v>
      </c>
      <c r="T381" s="52">
        <v>0</v>
      </c>
      <c r="U381" s="52">
        <v>0</v>
      </c>
      <c r="V381" s="81" t="e">
        <f t="shared" si="47"/>
        <v>#DIV/0!</v>
      </c>
      <c r="W381" s="81" t="e">
        <f t="shared" si="48"/>
        <v>#DIV/0!</v>
      </c>
    </row>
    <row r="382" spans="2:23" x14ac:dyDescent="0.25">
      <c r="B382" s="13" t="s">
        <v>68</v>
      </c>
      <c r="C382" s="13" t="s">
        <v>24</v>
      </c>
      <c r="D382" s="21" t="s">
        <v>89</v>
      </c>
      <c r="E382" s="25">
        <v>1389</v>
      </c>
      <c r="F382" s="25" t="s">
        <v>26</v>
      </c>
      <c r="G382" s="13">
        <v>25</v>
      </c>
      <c r="H382" s="25" t="s">
        <v>90</v>
      </c>
      <c r="I382" s="3">
        <v>100</v>
      </c>
      <c r="J382" s="24">
        <v>85</v>
      </c>
      <c r="K382" s="5">
        <v>0</v>
      </c>
      <c r="L382" s="22">
        <v>60</v>
      </c>
      <c r="M382" s="8">
        <f t="shared" si="53"/>
        <v>0</v>
      </c>
      <c r="N382" s="6">
        <v>0.7</v>
      </c>
      <c r="O382" s="8">
        <f t="shared" si="54"/>
        <v>0</v>
      </c>
      <c r="P382" s="52">
        <v>0</v>
      </c>
      <c r="Q382" s="52">
        <v>0</v>
      </c>
      <c r="R382" s="52">
        <v>0</v>
      </c>
      <c r="S382" s="52">
        <v>0</v>
      </c>
      <c r="T382" s="52">
        <v>0</v>
      </c>
      <c r="U382" s="52">
        <v>0</v>
      </c>
      <c r="V382" s="81" t="e">
        <f t="shared" si="47"/>
        <v>#DIV/0!</v>
      </c>
      <c r="W382" s="81" t="e">
        <f t="shared" si="48"/>
        <v>#DIV/0!</v>
      </c>
    </row>
    <row r="383" spans="2:23" x14ac:dyDescent="0.25">
      <c r="B383" s="13" t="s">
        <v>68</v>
      </c>
      <c r="C383" s="13" t="s">
        <v>37</v>
      </c>
      <c r="D383" s="21" t="s">
        <v>69</v>
      </c>
      <c r="E383" s="25">
        <v>1376</v>
      </c>
      <c r="F383" s="25" t="s">
        <v>26</v>
      </c>
      <c r="G383" s="13">
        <v>25</v>
      </c>
      <c r="H383" s="25" t="s">
        <v>70</v>
      </c>
      <c r="I383" s="3">
        <v>100</v>
      </c>
      <c r="J383" s="4">
        <v>60</v>
      </c>
      <c r="K383" s="5">
        <v>600</v>
      </c>
      <c r="L383" s="3">
        <v>60</v>
      </c>
      <c r="M383" s="8">
        <f t="shared" si="53"/>
        <v>10</v>
      </c>
      <c r="N383" s="6">
        <v>0.65</v>
      </c>
      <c r="O383" s="8">
        <f t="shared" si="54"/>
        <v>6.5</v>
      </c>
      <c r="P383" s="5">
        <v>39000</v>
      </c>
      <c r="Q383" s="5">
        <v>5148</v>
      </c>
      <c r="R383" s="3"/>
      <c r="S383" s="50"/>
      <c r="T383" s="50">
        <f t="shared" ref="T383:T404" si="55">P383+R383</f>
        <v>39000</v>
      </c>
      <c r="U383" s="50">
        <f t="shared" ref="U383:U404" si="56">Q383+S383</f>
        <v>5148</v>
      </c>
      <c r="V383" s="81">
        <f t="shared" si="47"/>
        <v>0.13200000000000001</v>
      </c>
      <c r="W383" s="81">
        <f t="shared" si="48"/>
        <v>0</v>
      </c>
    </row>
    <row r="384" spans="2:23" x14ac:dyDescent="0.25">
      <c r="B384" s="13" t="s">
        <v>68</v>
      </c>
      <c r="C384" s="13" t="s">
        <v>37</v>
      </c>
      <c r="D384" s="21" t="s">
        <v>69</v>
      </c>
      <c r="E384" s="25">
        <v>1376</v>
      </c>
      <c r="F384" s="25" t="s">
        <v>26</v>
      </c>
      <c r="G384" s="13">
        <v>25</v>
      </c>
      <c r="H384" s="25" t="s">
        <v>70</v>
      </c>
      <c r="I384" s="22">
        <v>100</v>
      </c>
      <c r="J384" s="24">
        <v>70</v>
      </c>
      <c r="K384" s="5">
        <v>600</v>
      </c>
      <c r="L384" s="22">
        <v>60</v>
      </c>
      <c r="M384" s="8">
        <f t="shared" si="53"/>
        <v>10</v>
      </c>
      <c r="N384" s="6">
        <v>0.65</v>
      </c>
      <c r="O384" s="8">
        <f t="shared" si="54"/>
        <v>6.5</v>
      </c>
      <c r="P384" s="22" t="s">
        <v>91</v>
      </c>
      <c r="Q384" s="5">
        <v>6007</v>
      </c>
      <c r="R384" s="3"/>
      <c r="S384" s="3"/>
      <c r="T384" s="50">
        <f t="shared" si="55"/>
        <v>45500</v>
      </c>
      <c r="U384" s="50">
        <f t="shared" si="56"/>
        <v>6007</v>
      </c>
      <c r="V384" s="81">
        <f t="shared" si="47"/>
        <v>0.13202197802197801</v>
      </c>
      <c r="W384" s="81">
        <f t="shared" si="48"/>
        <v>0</v>
      </c>
    </row>
    <row r="385" spans="2:23" x14ac:dyDescent="0.25">
      <c r="B385" s="13" t="s">
        <v>68</v>
      </c>
      <c r="C385" s="13" t="s">
        <v>37</v>
      </c>
      <c r="D385" s="21" t="s">
        <v>71</v>
      </c>
      <c r="E385" s="25">
        <v>1379</v>
      </c>
      <c r="F385" s="25" t="s">
        <v>26</v>
      </c>
      <c r="G385" s="13">
        <v>25</v>
      </c>
      <c r="H385" s="25" t="s">
        <v>72</v>
      </c>
      <c r="I385" s="3">
        <v>100</v>
      </c>
      <c r="J385" s="4">
        <v>60</v>
      </c>
      <c r="K385" s="5">
        <v>600</v>
      </c>
      <c r="L385" s="3">
        <v>60</v>
      </c>
      <c r="M385" s="8">
        <f t="shared" si="53"/>
        <v>10</v>
      </c>
      <c r="N385" s="6">
        <v>0.65</v>
      </c>
      <c r="O385" s="8">
        <f t="shared" si="54"/>
        <v>6.5</v>
      </c>
      <c r="P385" s="5">
        <v>39000</v>
      </c>
      <c r="Q385" s="5">
        <v>5148</v>
      </c>
      <c r="R385" s="3"/>
      <c r="S385" s="50"/>
      <c r="T385" s="50">
        <f t="shared" si="55"/>
        <v>39000</v>
      </c>
      <c r="U385" s="50">
        <f t="shared" si="56"/>
        <v>5148</v>
      </c>
      <c r="V385" s="81">
        <f t="shared" si="47"/>
        <v>0.13200000000000001</v>
      </c>
      <c r="W385" s="81">
        <f t="shared" si="48"/>
        <v>0</v>
      </c>
    </row>
    <row r="386" spans="2:23" x14ac:dyDescent="0.25">
      <c r="B386" s="13" t="s">
        <v>68</v>
      </c>
      <c r="C386" s="13" t="s">
        <v>37</v>
      </c>
      <c r="D386" s="21" t="s">
        <v>71</v>
      </c>
      <c r="E386" s="25">
        <v>1379</v>
      </c>
      <c r="F386" s="25" t="s">
        <v>26</v>
      </c>
      <c r="G386" s="13">
        <v>25</v>
      </c>
      <c r="H386" s="25" t="s">
        <v>72</v>
      </c>
      <c r="I386" s="22">
        <v>100</v>
      </c>
      <c r="J386" s="24">
        <v>70</v>
      </c>
      <c r="K386" s="5">
        <v>600</v>
      </c>
      <c r="L386" s="22">
        <v>60</v>
      </c>
      <c r="M386" s="8">
        <f t="shared" si="53"/>
        <v>10</v>
      </c>
      <c r="N386" s="6">
        <v>0.65</v>
      </c>
      <c r="O386" s="8">
        <f t="shared" si="54"/>
        <v>6.5</v>
      </c>
      <c r="P386" s="22" t="s">
        <v>91</v>
      </c>
      <c r="Q386" s="5">
        <v>6007</v>
      </c>
      <c r="R386" s="3"/>
      <c r="S386" s="3"/>
      <c r="T386" s="50">
        <f t="shared" si="55"/>
        <v>45500</v>
      </c>
      <c r="U386" s="50">
        <f t="shared" si="56"/>
        <v>6007</v>
      </c>
      <c r="V386" s="81">
        <f t="shared" si="47"/>
        <v>0.13202197802197801</v>
      </c>
      <c r="W386" s="81">
        <f t="shared" si="48"/>
        <v>0</v>
      </c>
    </row>
    <row r="387" spans="2:23" x14ac:dyDescent="0.25">
      <c r="B387" s="13" t="s">
        <v>68</v>
      </c>
      <c r="C387" s="13" t="s">
        <v>37</v>
      </c>
      <c r="D387" s="21" t="s">
        <v>73</v>
      </c>
      <c r="E387" s="25">
        <v>1380</v>
      </c>
      <c r="F387" s="25" t="s">
        <v>26</v>
      </c>
      <c r="G387" s="13">
        <v>25</v>
      </c>
      <c r="H387" s="25" t="s">
        <v>74</v>
      </c>
      <c r="I387" s="3">
        <v>100</v>
      </c>
      <c r="J387" s="4">
        <v>60</v>
      </c>
      <c r="K387" s="5">
        <v>600</v>
      </c>
      <c r="L387" s="3">
        <v>60</v>
      </c>
      <c r="M387" s="8">
        <f t="shared" si="53"/>
        <v>10</v>
      </c>
      <c r="N387" s="6">
        <v>0.65</v>
      </c>
      <c r="O387" s="8">
        <f t="shared" si="54"/>
        <v>6.5</v>
      </c>
      <c r="P387" s="5">
        <v>39000</v>
      </c>
      <c r="Q387" s="5">
        <v>5148</v>
      </c>
      <c r="R387" s="3"/>
      <c r="S387" s="50"/>
      <c r="T387" s="50">
        <f t="shared" si="55"/>
        <v>39000</v>
      </c>
      <c r="U387" s="50">
        <f t="shared" si="56"/>
        <v>5148</v>
      </c>
      <c r="V387" s="81">
        <f t="shared" ref="V387:V446" si="57">Q387/P387</f>
        <v>0.13200000000000001</v>
      </c>
      <c r="W387" s="81">
        <f t="shared" ref="W387:W446" si="58">S387/P387</f>
        <v>0</v>
      </c>
    </row>
    <row r="388" spans="2:23" x14ac:dyDescent="0.25">
      <c r="B388" s="13" t="s">
        <v>68</v>
      </c>
      <c r="C388" s="13" t="s">
        <v>37</v>
      </c>
      <c r="D388" s="21" t="s">
        <v>73</v>
      </c>
      <c r="E388" s="25">
        <v>1380</v>
      </c>
      <c r="F388" s="25" t="s">
        <v>26</v>
      </c>
      <c r="G388" s="13">
        <v>25</v>
      </c>
      <c r="H388" s="25" t="s">
        <v>74</v>
      </c>
      <c r="I388" s="22">
        <v>100</v>
      </c>
      <c r="J388" s="24">
        <v>70</v>
      </c>
      <c r="K388" s="5">
        <v>600</v>
      </c>
      <c r="L388" s="22">
        <v>60</v>
      </c>
      <c r="M388" s="8">
        <f t="shared" si="53"/>
        <v>10</v>
      </c>
      <c r="N388" s="6">
        <v>0.65</v>
      </c>
      <c r="O388" s="8">
        <f t="shared" si="54"/>
        <v>6.5</v>
      </c>
      <c r="P388" s="22" t="s">
        <v>91</v>
      </c>
      <c r="Q388" s="5">
        <v>6007</v>
      </c>
      <c r="R388" s="3"/>
      <c r="S388" s="3"/>
      <c r="T388" s="50">
        <f t="shared" si="55"/>
        <v>45500</v>
      </c>
      <c r="U388" s="50">
        <f t="shared" si="56"/>
        <v>6007</v>
      </c>
      <c r="V388" s="81">
        <f t="shared" si="57"/>
        <v>0.13202197802197801</v>
      </c>
      <c r="W388" s="81">
        <f t="shared" si="58"/>
        <v>0</v>
      </c>
    </row>
    <row r="389" spans="2:23" x14ac:dyDescent="0.25">
      <c r="B389" s="13" t="s">
        <v>68</v>
      </c>
      <c r="C389" s="13" t="s">
        <v>37</v>
      </c>
      <c r="D389" s="21" t="s">
        <v>75</v>
      </c>
      <c r="E389" s="25">
        <v>1381</v>
      </c>
      <c r="F389" s="25" t="s">
        <v>26</v>
      </c>
      <c r="G389" s="13">
        <v>25</v>
      </c>
      <c r="H389" s="25" t="s">
        <v>76</v>
      </c>
      <c r="I389" s="3">
        <v>100</v>
      </c>
      <c r="J389" s="4">
        <v>60</v>
      </c>
      <c r="K389" s="5">
        <v>600</v>
      </c>
      <c r="L389" s="3">
        <v>60</v>
      </c>
      <c r="M389" s="8">
        <f t="shared" si="53"/>
        <v>10</v>
      </c>
      <c r="N389" s="6">
        <v>0.65</v>
      </c>
      <c r="O389" s="8">
        <f t="shared" si="54"/>
        <v>6.5</v>
      </c>
      <c r="P389" s="5">
        <v>39000</v>
      </c>
      <c r="Q389" s="5">
        <v>5148</v>
      </c>
      <c r="R389" s="3"/>
      <c r="S389" s="50"/>
      <c r="T389" s="50">
        <f t="shared" si="55"/>
        <v>39000</v>
      </c>
      <c r="U389" s="50">
        <f t="shared" si="56"/>
        <v>5148</v>
      </c>
      <c r="V389" s="81">
        <f t="shared" si="57"/>
        <v>0.13200000000000001</v>
      </c>
      <c r="W389" s="81">
        <f t="shared" si="58"/>
        <v>0</v>
      </c>
    </row>
    <row r="390" spans="2:23" x14ac:dyDescent="0.25">
      <c r="B390" s="13" t="s">
        <v>68</v>
      </c>
      <c r="C390" s="13" t="s">
        <v>37</v>
      </c>
      <c r="D390" s="21" t="s">
        <v>75</v>
      </c>
      <c r="E390" s="25">
        <v>1381</v>
      </c>
      <c r="F390" s="25" t="s">
        <v>26</v>
      </c>
      <c r="G390" s="13">
        <v>25</v>
      </c>
      <c r="H390" s="25" t="s">
        <v>76</v>
      </c>
      <c r="I390" s="22">
        <v>100</v>
      </c>
      <c r="J390" s="24">
        <v>70</v>
      </c>
      <c r="K390" s="5">
        <v>600</v>
      </c>
      <c r="L390" s="22">
        <v>60</v>
      </c>
      <c r="M390" s="8">
        <f t="shared" si="53"/>
        <v>10</v>
      </c>
      <c r="N390" s="6">
        <v>0.65</v>
      </c>
      <c r="O390" s="8">
        <f t="shared" si="54"/>
        <v>6.5</v>
      </c>
      <c r="P390" s="22" t="s">
        <v>91</v>
      </c>
      <c r="Q390" s="5">
        <v>6007</v>
      </c>
      <c r="R390" s="3"/>
      <c r="S390" s="3"/>
      <c r="T390" s="50">
        <f t="shared" si="55"/>
        <v>45500</v>
      </c>
      <c r="U390" s="50">
        <f t="shared" si="56"/>
        <v>6007</v>
      </c>
      <c r="V390" s="81">
        <f t="shared" si="57"/>
        <v>0.13202197802197801</v>
      </c>
      <c r="W390" s="81">
        <f t="shared" si="58"/>
        <v>0</v>
      </c>
    </row>
    <row r="391" spans="2:23" x14ac:dyDescent="0.25">
      <c r="B391" s="13" t="s">
        <v>68</v>
      </c>
      <c r="C391" s="13" t="s">
        <v>37</v>
      </c>
      <c r="D391" s="21" t="s">
        <v>77</v>
      </c>
      <c r="E391" s="25">
        <v>1382</v>
      </c>
      <c r="F391" s="25" t="s">
        <v>26</v>
      </c>
      <c r="G391" s="13">
        <v>25</v>
      </c>
      <c r="H391" s="25" t="s">
        <v>78</v>
      </c>
      <c r="I391" s="3">
        <v>100</v>
      </c>
      <c r="J391" s="4">
        <v>60</v>
      </c>
      <c r="K391" s="5">
        <v>600</v>
      </c>
      <c r="L391" s="3">
        <v>60</v>
      </c>
      <c r="M391" s="8">
        <f t="shared" si="53"/>
        <v>10</v>
      </c>
      <c r="N391" s="6">
        <v>0.65</v>
      </c>
      <c r="O391" s="8">
        <f t="shared" si="54"/>
        <v>6.5</v>
      </c>
      <c r="P391" s="5">
        <v>39000</v>
      </c>
      <c r="Q391" s="5">
        <v>5148</v>
      </c>
      <c r="R391" s="3"/>
      <c r="S391" s="3"/>
      <c r="T391" s="50">
        <f t="shared" si="55"/>
        <v>39000</v>
      </c>
      <c r="U391" s="50">
        <f t="shared" si="56"/>
        <v>5148</v>
      </c>
      <c r="V391" s="81">
        <f t="shared" si="57"/>
        <v>0.13200000000000001</v>
      </c>
      <c r="W391" s="81">
        <f t="shared" si="58"/>
        <v>0</v>
      </c>
    </row>
    <row r="392" spans="2:23" x14ac:dyDescent="0.25">
      <c r="B392" s="13" t="s">
        <v>68</v>
      </c>
      <c r="C392" s="13" t="s">
        <v>37</v>
      </c>
      <c r="D392" s="21" t="s">
        <v>77</v>
      </c>
      <c r="E392" s="25">
        <v>1382</v>
      </c>
      <c r="F392" s="25" t="s">
        <v>26</v>
      </c>
      <c r="G392" s="13">
        <v>25</v>
      </c>
      <c r="H392" s="25" t="s">
        <v>78</v>
      </c>
      <c r="I392" s="22">
        <v>100</v>
      </c>
      <c r="J392" s="24">
        <v>70</v>
      </c>
      <c r="K392" s="5">
        <v>600</v>
      </c>
      <c r="L392" s="22">
        <v>60</v>
      </c>
      <c r="M392" s="8">
        <f t="shared" si="53"/>
        <v>10</v>
      </c>
      <c r="N392" s="6">
        <v>0.65</v>
      </c>
      <c r="O392" s="8">
        <f t="shared" si="54"/>
        <v>6.5</v>
      </c>
      <c r="P392" s="22" t="s">
        <v>91</v>
      </c>
      <c r="Q392" s="5">
        <v>6007</v>
      </c>
      <c r="R392" s="3"/>
      <c r="S392" s="3"/>
      <c r="T392" s="50">
        <f t="shared" si="55"/>
        <v>45500</v>
      </c>
      <c r="U392" s="50">
        <f t="shared" si="56"/>
        <v>6007</v>
      </c>
      <c r="V392" s="81">
        <f t="shared" si="57"/>
        <v>0.13202197802197801</v>
      </c>
      <c r="W392" s="81">
        <f t="shared" si="58"/>
        <v>0</v>
      </c>
    </row>
    <row r="393" spans="2:23" x14ac:dyDescent="0.25">
      <c r="B393" s="13" t="s">
        <v>68</v>
      </c>
      <c r="C393" s="13" t="s">
        <v>37</v>
      </c>
      <c r="D393" s="21" t="s">
        <v>79</v>
      </c>
      <c r="E393" s="25">
        <v>1383</v>
      </c>
      <c r="F393" s="25" t="s">
        <v>26</v>
      </c>
      <c r="G393" s="13">
        <v>25</v>
      </c>
      <c r="H393" s="25" t="s">
        <v>80</v>
      </c>
      <c r="I393" s="3">
        <v>100</v>
      </c>
      <c r="J393" s="4">
        <v>60</v>
      </c>
      <c r="K393" s="5">
        <v>600</v>
      </c>
      <c r="L393" s="3">
        <v>60</v>
      </c>
      <c r="M393" s="8">
        <f t="shared" si="53"/>
        <v>10</v>
      </c>
      <c r="N393" s="6">
        <v>0.65</v>
      </c>
      <c r="O393" s="8">
        <f t="shared" si="54"/>
        <v>6.5</v>
      </c>
      <c r="P393" s="5">
        <v>39000</v>
      </c>
      <c r="Q393" s="5">
        <v>5148</v>
      </c>
      <c r="R393" s="3"/>
      <c r="S393" s="3"/>
      <c r="T393" s="50">
        <f t="shared" si="55"/>
        <v>39000</v>
      </c>
      <c r="U393" s="50">
        <f t="shared" si="56"/>
        <v>5148</v>
      </c>
      <c r="V393" s="81">
        <f t="shared" si="57"/>
        <v>0.13200000000000001</v>
      </c>
      <c r="W393" s="81">
        <f t="shared" si="58"/>
        <v>0</v>
      </c>
    </row>
    <row r="394" spans="2:23" x14ac:dyDescent="0.25">
      <c r="B394" s="13" t="s">
        <v>68</v>
      </c>
      <c r="C394" s="13" t="s">
        <v>37</v>
      </c>
      <c r="D394" s="21" t="s">
        <v>79</v>
      </c>
      <c r="E394" s="25">
        <v>1383</v>
      </c>
      <c r="F394" s="25" t="s">
        <v>26</v>
      </c>
      <c r="G394" s="13">
        <v>25</v>
      </c>
      <c r="H394" s="25" t="s">
        <v>80</v>
      </c>
      <c r="I394" s="22">
        <v>100</v>
      </c>
      <c r="J394" s="24">
        <v>70</v>
      </c>
      <c r="K394" s="5">
        <v>600</v>
      </c>
      <c r="L394" s="22">
        <v>60</v>
      </c>
      <c r="M394" s="8">
        <f t="shared" si="53"/>
        <v>10</v>
      </c>
      <c r="N394" s="6">
        <v>0.65</v>
      </c>
      <c r="O394" s="8">
        <f t="shared" si="54"/>
        <v>6.5</v>
      </c>
      <c r="P394" s="22" t="s">
        <v>91</v>
      </c>
      <c r="Q394" s="5">
        <v>6007</v>
      </c>
      <c r="R394" s="3"/>
      <c r="S394" s="3"/>
      <c r="T394" s="50">
        <f t="shared" si="55"/>
        <v>45500</v>
      </c>
      <c r="U394" s="50">
        <f t="shared" si="56"/>
        <v>6007</v>
      </c>
      <c r="V394" s="81">
        <f t="shared" si="57"/>
        <v>0.13202197802197801</v>
      </c>
      <c r="W394" s="81">
        <f t="shared" si="58"/>
        <v>0</v>
      </c>
    </row>
    <row r="395" spans="2:23" x14ac:dyDescent="0.25">
      <c r="B395" s="13" t="s">
        <v>68</v>
      </c>
      <c r="C395" s="13" t="s">
        <v>37</v>
      </c>
      <c r="D395" s="21" t="s">
        <v>81</v>
      </c>
      <c r="E395" s="25">
        <v>1384</v>
      </c>
      <c r="F395" s="25" t="s">
        <v>26</v>
      </c>
      <c r="G395" s="13">
        <v>25</v>
      </c>
      <c r="H395" s="25" t="s">
        <v>82</v>
      </c>
      <c r="I395" s="3">
        <v>100</v>
      </c>
      <c r="J395" s="4">
        <v>60</v>
      </c>
      <c r="K395" s="5">
        <v>600</v>
      </c>
      <c r="L395" s="3">
        <v>60</v>
      </c>
      <c r="M395" s="8">
        <f t="shared" ref="M395:M424" si="59">K395/L395</f>
        <v>10</v>
      </c>
      <c r="N395" s="6">
        <v>0.65</v>
      </c>
      <c r="O395" s="8">
        <f t="shared" ref="O395:O424" si="60">M395*N395</f>
        <v>6.5</v>
      </c>
      <c r="P395" s="5">
        <v>39000</v>
      </c>
      <c r="Q395" s="5">
        <v>5149</v>
      </c>
      <c r="R395" s="3"/>
      <c r="S395" s="3"/>
      <c r="T395" s="50">
        <f t="shared" si="55"/>
        <v>39000</v>
      </c>
      <c r="U395" s="50">
        <f t="shared" si="56"/>
        <v>5149</v>
      </c>
      <c r="V395" s="81">
        <f t="shared" si="57"/>
        <v>0.13202564102564102</v>
      </c>
      <c r="W395" s="81">
        <f t="shared" si="58"/>
        <v>0</v>
      </c>
    </row>
    <row r="396" spans="2:23" x14ac:dyDescent="0.25">
      <c r="B396" s="13" t="s">
        <v>68</v>
      </c>
      <c r="C396" s="13" t="s">
        <v>37</v>
      </c>
      <c r="D396" s="21" t="s">
        <v>81</v>
      </c>
      <c r="E396" s="25">
        <v>1384</v>
      </c>
      <c r="F396" s="25" t="s">
        <v>26</v>
      </c>
      <c r="G396" s="13">
        <v>25</v>
      </c>
      <c r="H396" s="25" t="s">
        <v>82</v>
      </c>
      <c r="I396" s="22">
        <v>100</v>
      </c>
      <c r="J396" s="24">
        <v>70</v>
      </c>
      <c r="K396" s="5">
        <v>600</v>
      </c>
      <c r="L396" s="22">
        <v>60</v>
      </c>
      <c r="M396" s="8">
        <f t="shared" si="59"/>
        <v>10</v>
      </c>
      <c r="N396" s="6">
        <v>0.65</v>
      </c>
      <c r="O396" s="8">
        <f t="shared" si="60"/>
        <v>6.5</v>
      </c>
      <c r="P396" s="22" t="s">
        <v>91</v>
      </c>
      <c r="Q396" s="5">
        <v>6007</v>
      </c>
      <c r="R396" s="3"/>
      <c r="S396" s="3"/>
      <c r="T396" s="50">
        <f t="shared" si="55"/>
        <v>45500</v>
      </c>
      <c r="U396" s="50">
        <f t="shared" si="56"/>
        <v>6007</v>
      </c>
      <c r="V396" s="81">
        <f t="shared" si="57"/>
        <v>0.13202197802197801</v>
      </c>
      <c r="W396" s="81">
        <f t="shared" si="58"/>
        <v>0</v>
      </c>
    </row>
    <row r="397" spans="2:23" x14ac:dyDescent="0.25">
      <c r="B397" s="13" t="s">
        <v>68</v>
      </c>
      <c r="C397" s="13" t="s">
        <v>37</v>
      </c>
      <c r="D397" s="21" t="s">
        <v>83</v>
      </c>
      <c r="E397" s="25">
        <v>363</v>
      </c>
      <c r="F397" s="25" t="s">
        <v>26</v>
      </c>
      <c r="G397" s="13">
        <v>25</v>
      </c>
      <c r="H397" s="25" t="s">
        <v>84</v>
      </c>
      <c r="I397" s="3">
        <v>100</v>
      </c>
      <c r="J397" s="4">
        <v>60</v>
      </c>
      <c r="K397" s="5">
        <v>600</v>
      </c>
      <c r="L397" s="3">
        <v>60</v>
      </c>
      <c r="M397" s="8">
        <f t="shared" si="59"/>
        <v>10</v>
      </c>
      <c r="N397" s="6">
        <v>0.65</v>
      </c>
      <c r="O397" s="8">
        <f t="shared" si="60"/>
        <v>6.5</v>
      </c>
      <c r="P397" s="5">
        <v>39000</v>
      </c>
      <c r="Q397" s="5">
        <v>5148</v>
      </c>
      <c r="R397" s="3"/>
      <c r="S397" s="3"/>
      <c r="T397" s="50">
        <f t="shared" si="55"/>
        <v>39000</v>
      </c>
      <c r="U397" s="50">
        <f t="shared" si="56"/>
        <v>5148</v>
      </c>
      <c r="V397" s="81">
        <f t="shared" si="57"/>
        <v>0.13200000000000001</v>
      </c>
      <c r="W397" s="81">
        <f t="shared" si="58"/>
        <v>0</v>
      </c>
    </row>
    <row r="398" spans="2:23" x14ac:dyDescent="0.25">
      <c r="B398" s="13" t="s">
        <v>68</v>
      </c>
      <c r="C398" s="13" t="s">
        <v>37</v>
      </c>
      <c r="D398" s="21" t="s">
        <v>83</v>
      </c>
      <c r="E398" s="25">
        <v>363</v>
      </c>
      <c r="F398" s="25" t="s">
        <v>26</v>
      </c>
      <c r="G398" s="13">
        <v>25</v>
      </c>
      <c r="H398" s="25" t="s">
        <v>84</v>
      </c>
      <c r="I398" s="22">
        <v>100</v>
      </c>
      <c r="J398" s="24">
        <v>70</v>
      </c>
      <c r="K398" s="5">
        <v>600</v>
      </c>
      <c r="L398" s="22">
        <v>60</v>
      </c>
      <c r="M398" s="8">
        <f t="shared" si="59"/>
        <v>10</v>
      </c>
      <c r="N398" s="6">
        <v>0.65</v>
      </c>
      <c r="O398" s="8">
        <f t="shared" si="60"/>
        <v>6.5</v>
      </c>
      <c r="P398" s="22" t="s">
        <v>91</v>
      </c>
      <c r="Q398" s="5">
        <v>6007</v>
      </c>
      <c r="R398" s="3"/>
      <c r="S398" s="3"/>
      <c r="T398" s="50">
        <f t="shared" si="55"/>
        <v>45500</v>
      </c>
      <c r="U398" s="50">
        <f t="shared" si="56"/>
        <v>6007</v>
      </c>
      <c r="V398" s="81">
        <f t="shared" si="57"/>
        <v>0.13202197802197801</v>
      </c>
      <c r="W398" s="81">
        <f t="shared" si="58"/>
        <v>0</v>
      </c>
    </row>
    <row r="399" spans="2:23" x14ac:dyDescent="0.25">
      <c r="B399" s="13" t="s">
        <v>68</v>
      </c>
      <c r="C399" s="13" t="s">
        <v>37</v>
      </c>
      <c r="D399" s="21" t="s">
        <v>85</v>
      </c>
      <c r="E399" s="25">
        <v>1387</v>
      </c>
      <c r="F399" s="25" t="s">
        <v>26</v>
      </c>
      <c r="G399" s="13">
        <v>25</v>
      </c>
      <c r="H399" s="25" t="s">
        <v>86</v>
      </c>
      <c r="I399" s="3">
        <v>100</v>
      </c>
      <c r="J399" s="4">
        <v>60</v>
      </c>
      <c r="K399" s="5">
        <v>600</v>
      </c>
      <c r="L399" s="3">
        <v>60</v>
      </c>
      <c r="M399" s="8">
        <f t="shared" si="59"/>
        <v>10</v>
      </c>
      <c r="N399" s="6">
        <v>0.65</v>
      </c>
      <c r="O399" s="8">
        <f t="shared" si="60"/>
        <v>6.5</v>
      </c>
      <c r="P399" s="5">
        <v>39000</v>
      </c>
      <c r="Q399" s="5">
        <v>5148</v>
      </c>
      <c r="R399" s="3"/>
      <c r="S399" s="3"/>
      <c r="T399" s="50">
        <f t="shared" si="55"/>
        <v>39000</v>
      </c>
      <c r="U399" s="50">
        <f t="shared" si="56"/>
        <v>5148</v>
      </c>
      <c r="V399" s="81">
        <f t="shared" si="57"/>
        <v>0.13200000000000001</v>
      </c>
      <c r="W399" s="81">
        <f t="shared" si="58"/>
        <v>0</v>
      </c>
    </row>
    <row r="400" spans="2:23" x14ac:dyDescent="0.25">
      <c r="B400" s="13" t="s">
        <v>68</v>
      </c>
      <c r="C400" s="13" t="s">
        <v>37</v>
      </c>
      <c r="D400" s="21" t="s">
        <v>85</v>
      </c>
      <c r="E400" s="25">
        <v>1387</v>
      </c>
      <c r="F400" s="25" t="s">
        <v>26</v>
      </c>
      <c r="G400" s="13">
        <v>25</v>
      </c>
      <c r="H400" s="25" t="s">
        <v>86</v>
      </c>
      <c r="I400" s="22">
        <v>100</v>
      </c>
      <c r="J400" s="24">
        <v>70</v>
      </c>
      <c r="K400" s="5">
        <v>600</v>
      </c>
      <c r="L400" s="22">
        <v>60</v>
      </c>
      <c r="M400" s="8">
        <f t="shared" si="59"/>
        <v>10</v>
      </c>
      <c r="N400" s="6">
        <v>0.65</v>
      </c>
      <c r="O400" s="8">
        <f t="shared" si="60"/>
        <v>6.5</v>
      </c>
      <c r="P400" s="22" t="s">
        <v>91</v>
      </c>
      <c r="Q400" s="5">
        <v>6007</v>
      </c>
      <c r="R400" s="3"/>
      <c r="S400" s="3"/>
      <c r="T400" s="50">
        <f t="shared" si="55"/>
        <v>45500</v>
      </c>
      <c r="U400" s="50">
        <f t="shared" si="56"/>
        <v>6007</v>
      </c>
      <c r="V400" s="81">
        <f t="shared" si="57"/>
        <v>0.13202197802197801</v>
      </c>
      <c r="W400" s="81">
        <f t="shared" si="58"/>
        <v>0</v>
      </c>
    </row>
    <row r="401" spans="2:23" x14ac:dyDescent="0.25">
      <c r="B401" s="13" t="s">
        <v>68</v>
      </c>
      <c r="C401" s="13" t="s">
        <v>37</v>
      </c>
      <c r="D401" s="21" t="s">
        <v>87</v>
      </c>
      <c r="E401" s="25">
        <v>1388</v>
      </c>
      <c r="F401" s="25" t="s">
        <v>26</v>
      </c>
      <c r="G401" s="13">
        <v>25</v>
      </c>
      <c r="H401" s="25" t="s">
        <v>88</v>
      </c>
      <c r="I401" s="3">
        <v>100</v>
      </c>
      <c r="J401" s="4">
        <v>60</v>
      </c>
      <c r="K401" s="23">
        <v>3360</v>
      </c>
      <c r="L401" s="3">
        <v>60</v>
      </c>
      <c r="M401" s="8">
        <f t="shared" si="59"/>
        <v>56</v>
      </c>
      <c r="N401" s="6">
        <v>0.65</v>
      </c>
      <c r="O401" s="8">
        <f t="shared" si="60"/>
        <v>36.4</v>
      </c>
      <c r="P401" s="5" t="s">
        <v>92</v>
      </c>
      <c r="Q401" s="5" t="s">
        <v>93</v>
      </c>
      <c r="R401" s="3"/>
      <c r="S401" s="3"/>
      <c r="T401" s="50">
        <f t="shared" si="55"/>
        <v>218400</v>
      </c>
      <c r="U401" s="50">
        <f t="shared" si="56"/>
        <v>30755</v>
      </c>
      <c r="V401" s="81">
        <f t="shared" si="57"/>
        <v>0.14081959706959707</v>
      </c>
      <c r="W401" s="81">
        <f t="shared" si="58"/>
        <v>0</v>
      </c>
    </row>
    <row r="402" spans="2:23" x14ac:dyDescent="0.25">
      <c r="B402" s="13" t="s">
        <v>68</v>
      </c>
      <c r="C402" s="13" t="s">
        <v>37</v>
      </c>
      <c r="D402" s="21" t="s">
        <v>87</v>
      </c>
      <c r="E402" s="25">
        <v>1388</v>
      </c>
      <c r="F402" s="25" t="s">
        <v>26</v>
      </c>
      <c r="G402" s="13">
        <v>25</v>
      </c>
      <c r="H402" s="25" t="s">
        <v>88</v>
      </c>
      <c r="I402" s="22">
        <v>100</v>
      </c>
      <c r="J402" s="24">
        <v>70</v>
      </c>
      <c r="K402" s="23">
        <v>4200</v>
      </c>
      <c r="L402" s="22">
        <v>60</v>
      </c>
      <c r="M402" s="8">
        <f t="shared" si="59"/>
        <v>70</v>
      </c>
      <c r="N402" s="6">
        <v>0.65</v>
      </c>
      <c r="O402" s="8">
        <f t="shared" si="60"/>
        <v>45.5</v>
      </c>
      <c r="P402" s="23">
        <v>318500</v>
      </c>
      <c r="Q402" s="23">
        <v>44852</v>
      </c>
      <c r="R402" s="3"/>
      <c r="S402" s="3"/>
      <c r="T402" s="50">
        <f t="shared" si="55"/>
        <v>318500</v>
      </c>
      <c r="U402" s="50">
        <f t="shared" si="56"/>
        <v>44852</v>
      </c>
      <c r="V402" s="81">
        <f t="shared" si="57"/>
        <v>0.14082260596546312</v>
      </c>
      <c r="W402" s="81">
        <f t="shared" si="58"/>
        <v>0</v>
      </c>
    </row>
    <row r="403" spans="2:23" x14ac:dyDescent="0.25">
      <c r="B403" s="13" t="s">
        <v>68</v>
      </c>
      <c r="C403" s="13" t="s">
        <v>37</v>
      </c>
      <c r="D403" s="21" t="s">
        <v>89</v>
      </c>
      <c r="E403" s="25">
        <v>1389</v>
      </c>
      <c r="F403" s="25" t="s">
        <v>26</v>
      </c>
      <c r="G403" s="13">
        <v>25</v>
      </c>
      <c r="H403" s="25" t="s">
        <v>90</v>
      </c>
      <c r="I403" s="3">
        <v>100</v>
      </c>
      <c r="J403" s="4">
        <v>60</v>
      </c>
      <c r="K403" s="5">
        <v>600</v>
      </c>
      <c r="L403" s="3">
        <v>60</v>
      </c>
      <c r="M403" s="8">
        <f t="shared" si="59"/>
        <v>10</v>
      </c>
      <c r="N403" s="6">
        <v>0.65</v>
      </c>
      <c r="O403" s="8">
        <f t="shared" si="60"/>
        <v>6.5</v>
      </c>
      <c r="P403" s="5">
        <v>39000</v>
      </c>
      <c r="Q403" s="5">
        <v>5148</v>
      </c>
      <c r="R403" s="3"/>
      <c r="S403" s="3"/>
      <c r="T403" s="50">
        <f t="shared" si="55"/>
        <v>39000</v>
      </c>
      <c r="U403" s="50">
        <f t="shared" si="56"/>
        <v>5148</v>
      </c>
      <c r="V403" s="81">
        <f t="shared" si="57"/>
        <v>0.13200000000000001</v>
      </c>
      <c r="W403" s="81">
        <f t="shared" si="58"/>
        <v>0</v>
      </c>
    </row>
    <row r="404" spans="2:23" x14ac:dyDescent="0.25">
      <c r="B404" s="13" t="s">
        <v>68</v>
      </c>
      <c r="C404" s="13" t="s">
        <v>37</v>
      </c>
      <c r="D404" s="21" t="s">
        <v>89</v>
      </c>
      <c r="E404" s="25">
        <v>1389</v>
      </c>
      <c r="F404" s="25" t="s">
        <v>26</v>
      </c>
      <c r="G404" s="13">
        <v>25</v>
      </c>
      <c r="H404" s="25" t="s">
        <v>90</v>
      </c>
      <c r="I404" s="22">
        <v>100</v>
      </c>
      <c r="J404" s="24">
        <v>70</v>
      </c>
      <c r="K404" s="5">
        <v>600</v>
      </c>
      <c r="L404" s="22">
        <v>60</v>
      </c>
      <c r="M404" s="8">
        <f t="shared" si="59"/>
        <v>10</v>
      </c>
      <c r="N404" s="6">
        <v>0.65</v>
      </c>
      <c r="O404" s="8">
        <f t="shared" si="60"/>
        <v>6.5</v>
      </c>
      <c r="P404" s="22" t="s">
        <v>91</v>
      </c>
      <c r="Q404" s="5">
        <v>6007</v>
      </c>
      <c r="R404" s="3"/>
      <c r="S404" s="3"/>
      <c r="T404" s="50">
        <f t="shared" si="55"/>
        <v>45500</v>
      </c>
      <c r="U404" s="50">
        <f t="shared" si="56"/>
        <v>6007</v>
      </c>
      <c r="V404" s="81">
        <f t="shared" si="57"/>
        <v>0.13202197802197801</v>
      </c>
      <c r="W404" s="81">
        <f t="shared" si="58"/>
        <v>0</v>
      </c>
    </row>
    <row r="405" spans="2:23" x14ac:dyDescent="0.25">
      <c r="B405" s="13" t="s">
        <v>94</v>
      </c>
      <c r="C405" s="13" t="s">
        <v>24</v>
      </c>
      <c r="D405" s="21" t="s">
        <v>95</v>
      </c>
      <c r="E405" s="25">
        <v>243</v>
      </c>
      <c r="F405" s="25" t="s">
        <v>96</v>
      </c>
      <c r="G405" s="13">
        <v>12</v>
      </c>
      <c r="H405" s="25" t="s">
        <v>97</v>
      </c>
      <c r="I405" s="22">
        <v>100</v>
      </c>
      <c r="J405" s="4">
        <v>60</v>
      </c>
      <c r="K405" s="5">
        <v>5880</v>
      </c>
      <c r="L405" s="3">
        <v>60</v>
      </c>
      <c r="M405" s="8">
        <f t="shared" si="59"/>
        <v>98</v>
      </c>
      <c r="N405" s="6">
        <v>0.65</v>
      </c>
      <c r="O405" s="8">
        <f t="shared" si="60"/>
        <v>63.7</v>
      </c>
      <c r="P405" s="89">
        <v>382200</v>
      </c>
      <c r="Q405" s="91">
        <v>40995.58</v>
      </c>
      <c r="R405" s="89">
        <v>76440</v>
      </c>
      <c r="S405" s="91">
        <v>1949.2299999999959</v>
      </c>
      <c r="T405" s="89">
        <v>458640</v>
      </c>
      <c r="U405" s="91">
        <v>42944.81</v>
      </c>
      <c r="V405" s="81">
        <f t="shared" si="57"/>
        <v>0.10726211407639979</v>
      </c>
      <c r="W405" s="81">
        <f t="shared" si="58"/>
        <v>5.1000261643118676E-3</v>
      </c>
    </row>
    <row r="406" spans="2:23" x14ac:dyDescent="0.25">
      <c r="B406" s="13" t="s">
        <v>94</v>
      </c>
      <c r="C406" s="13" t="s">
        <v>24</v>
      </c>
      <c r="D406" s="21" t="s">
        <v>95</v>
      </c>
      <c r="E406" s="25">
        <v>243</v>
      </c>
      <c r="F406" s="25" t="s">
        <v>96</v>
      </c>
      <c r="G406" s="13">
        <v>12</v>
      </c>
      <c r="H406" s="25" t="s">
        <v>97</v>
      </c>
      <c r="I406" s="22">
        <v>100</v>
      </c>
      <c r="J406" s="4">
        <v>85</v>
      </c>
      <c r="K406" s="5">
        <v>5880</v>
      </c>
      <c r="L406" s="3">
        <v>60</v>
      </c>
      <c r="M406" s="8">
        <f t="shared" si="59"/>
        <v>98</v>
      </c>
      <c r="N406" s="6">
        <v>0.65</v>
      </c>
      <c r="O406" s="8">
        <f t="shared" si="60"/>
        <v>63.7</v>
      </c>
      <c r="P406" s="89">
        <v>541424.52</v>
      </c>
      <c r="Q406" s="91">
        <v>58074.35</v>
      </c>
      <c r="R406" s="89">
        <v>108284.9</v>
      </c>
      <c r="S406" s="92">
        <v>2761.260000000002</v>
      </c>
      <c r="T406" s="89">
        <v>649709.42000000004</v>
      </c>
      <c r="U406" s="91">
        <v>60835.61</v>
      </c>
      <c r="V406" s="81">
        <f t="shared" si="57"/>
        <v>0.10726213508025088</v>
      </c>
      <c r="W406" s="81">
        <f t="shared" si="58"/>
        <v>5.0999906690594688E-3</v>
      </c>
    </row>
    <row r="407" spans="2:23" x14ac:dyDescent="0.25">
      <c r="B407" s="13" t="s">
        <v>94</v>
      </c>
      <c r="C407" s="13" t="s">
        <v>24</v>
      </c>
      <c r="D407" s="21" t="s">
        <v>95</v>
      </c>
      <c r="E407" s="25">
        <v>243</v>
      </c>
      <c r="F407" s="25" t="s">
        <v>96</v>
      </c>
      <c r="G407" s="13">
        <v>12</v>
      </c>
      <c r="H407" s="25" t="s">
        <v>97</v>
      </c>
      <c r="I407" s="22">
        <v>100</v>
      </c>
      <c r="J407" s="4">
        <v>60</v>
      </c>
      <c r="K407" s="5">
        <v>5880</v>
      </c>
      <c r="L407" s="3">
        <v>60</v>
      </c>
      <c r="M407" s="8">
        <f t="shared" si="59"/>
        <v>98</v>
      </c>
      <c r="N407" s="6">
        <v>0.7</v>
      </c>
      <c r="O407" s="8">
        <f t="shared" si="60"/>
        <v>68.599999999999994</v>
      </c>
      <c r="P407" s="89">
        <v>411600</v>
      </c>
      <c r="Q407" s="91">
        <v>43012.2</v>
      </c>
      <c r="R407" s="89">
        <v>82320</v>
      </c>
      <c r="S407" s="92">
        <v>2099.1700000000055</v>
      </c>
      <c r="T407" s="89">
        <v>493920</v>
      </c>
      <c r="U407" s="91">
        <v>45111.37</v>
      </c>
      <c r="V407" s="81">
        <f t="shared" si="57"/>
        <v>0.1045</v>
      </c>
      <c r="W407" s="81">
        <f t="shared" si="58"/>
        <v>5.1000242954324718E-3</v>
      </c>
    </row>
    <row r="408" spans="2:23" x14ac:dyDescent="0.25">
      <c r="B408" s="13" t="s">
        <v>94</v>
      </c>
      <c r="C408" s="13" t="s">
        <v>24</v>
      </c>
      <c r="D408" s="21" t="s">
        <v>95</v>
      </c>
      <c r="E408" s="25">
        <v>243</v>
      </c>
      <c r="F408" s="25" t="s">
        <v>96</v>
      </c>
      <c r="G408" s="13">
        <v>12</v>
      </c>
      <c r="H408" s="25" t="s">
        <v>97</v>
      </c>
      <c r="I408" s="22">
        <v>100</v>
      </c>
      <c r="J408" s="4">
        <v>85</v>
      </c>
      <c r="K408" s="5">
        <v>5880</v>
      </c>
      <c r="L408" s="3">
        <v>60</v>
      </c>
      <c r="M408" s="8">
        <f t="shared" si="59"/>
        <v>98</v>
      </c>
      <c r="N408" s="6">
        <v>0.7</v>
      </c>
      <c r="O408" s="8">
        <f t="shared" si="60"/>
        <v>68.599999999999994</v>
      </c>
      <c r="P408" s="89">
        <v>583072.56000000006</v>
      </c>
      <c r="Q408" s="89">
        <v>60931.08</v>
      </c>
      <c r="R408" s="89">
        <v>116614.51</v>
      </c>
      <c r="S408" s="92">
        <v>2973.6699999999983</v>
      </c>
      <c r="T408" s="89">
        <v>699687.07000000007</v>
      </c>
      <c r="U408" s="89">
        <v>63904.75</v>
      </c>
      <c r="V408" s="81">
        <f t="shared" si="57"/>
        <v>0.10449999567806792</v>
      </c>
      <c r="W408" s="81">
        <f t="shared" si="58"/>
        <v>5.0999999039570611E-3</v>
      </c>
    </row>
    <row r="409" spans="2:23" x14ac:dyDescent="0.25">
      <c r="B409" s="13" t="s">
        <v>94</v>
      </c>
      <c r="C409" s="13" t="s">
        <v>24</v>
      </c>
      <c r="D409" s="21" t="s">
        <v>98</v>
      </c>
      <c r="E409" s="25">
        <v>1253</v>
      </c>
      <c r="F409" s="25" t="s">
        <v>26</v>
      </c>
      <c r="G409" s="13">
        <v>25</v>
      </c>
      <c r="H409" s="25" t="s">
        <v>99</v>
      </c>
      <c r="I409" s="22">
        <v>100</v>
      </c>
      <c r="J409" s="4">
        <v>60</v>
      </c>
      <c r="K409" s="5">
        <v>0</v>
      </c>
      <c r="L409" s="3">
        <v>60</v>
      </c>
      <c r="M409" s="8">
        <f t="shared" si="59"/>
        <v>0</v>
      </c>
      <c r="N409" s="6">
        <v>0.65</v>
      </c>
      <c r="O409" s="8">
        <f t="shared" si="60"/>
        <v>0</v>
      </c>
      <c r="P409" s="90">
        <v>0</v>
      </c>
      <c r="Q409" s="90">
        <v>0</v>
      </c>
      <c r="R409" s="90">
        <v>0</v>
      </c>
      <c r="S409" s="90">
        <v>0</v>
      </c>
      <c r="T409" s="90">
        <v>0</v>
      </c>
      <c r="U409" s="90">
        <v>0</v>
      </c>
      <c r="V409" s="81" t="e">
        <f t="shared" si="57"/>
        <v>#DIV/0!</v>
      </c>
      <c r="W409" s="81" t="e">
        <f t="shared" si="58"/>
        <v>#DIV/0!</v>
      </c>
    </row>
    <row r="410" spans="2:23" x14ac:dyDescent="0.25">
      <c r="B410" s="13" t="s">
        <v>94</v>
      </c>
      <c r="C410" s="13" t="s">
        <v>24</v>
      </c>
      <c r="D410" s="21" t="s">
        <v>98</v>
      </c>
      <c r="E410" s="25">
        <v>1253</v>
      </c>
      <c r="F410" s="25" t="s">
        <v>26</v>
      </c>
      <c r="G410" s="13">
        <v>25</v>
      </c>
      <c r="H410" s="25" t="s">
        <v>99</v>
      </c>
      <c r="I410" s="22">
        <v>100</v>
      </c>
      <c r="J410" s="4">
        <v>85</v>
      </c>
      <c r="K410" s="5">
        <v>0</v>
      </c>
      <c r="L410" s="3">
        <v>60</v>
      </c>
      <c r="M410" s="8">
        <f t="shared" si="59"/>
        <v>0</v>
      </c>
      <c r="N410" s="6">
        <v>0.65</v>
      </c>
      <c r="O410" s="8">
        <f t="shared" si="60"/>
        <v>0</v>
      </c>
      <c r="P410" s="90">
        <v>0</v>
      </c>
      <c r="Q410" s="90">
        <v>0</v>
      </c>
      <c r="R410" s="90">
        <v>0</v>
      </c>
      <c r="S410" s="90">
        <v>0</v>
      </c>
      <c r="T410" s="90">
        <v>0</v>
      </c>
      <c r="U410" s="90">
        <v>0</v>
      </c>
      <c r="V410" s="81" t="e">
        <f t="shared" si="57"/>
        <v>#DIV/0!</v>
      </c>
      <c r="W410" s="81" t="e">
        <f t="shared" si="58"/>
        <v>#DIV/0!</v>
      </c>
    </row>
    <row r="411" spans="2:23" x14ac:dyDescent="0.25">
      <c r="B411" s="13" t="s">
        <v>94</v>
      </c>
      <c r="C411" s="13" t="s">
        <v>24</v>
      </c>
      <c r="D411" s="21" t="s">
        <v>98</v>
      </c>
      <c r="E411" s="25">
        <v>1253</v>
      </c>
      <c r="F411" s="25" t="s">
        <v>26</v>
      </c>
      <c r="G411" s="13">
        <v>25</v>
      </c>
      <c r="H411" s="25" t="s">
        <v>99</v>
      </c>
      <c r="I411" s="22">
        <v>100</v>
      </c>
      <c r="J411" s="4">
        <v>60</v>
      </c>
      <c r="K411" s="5">
        <v>0</v>
      </c>
      <c r="L411" s="3">
        <v>60</v>
      </c>
      <c r="M411" s="8">
        <f t="shared" si="59"/>
        <v>0</v>
      </c>
      <c r="N411" s="6">
        <v>0.7</v>
      </c>
      <c r="O411" s="8">
        <f t="shared" si="60"/>
        <v>0</v>
      </c>
      <c r="P411" s="90">
        <v>0</v>
      </c>
      <c r="Q411" s="90">
        <v>0</v>
      </c>
      <c r="R411" s="90">
        <v>0</v>
      </c>
      <c r="S411" s="90">
        <v>0</v>
      </c>
      <c r="T411" s="90">
        <v>0</v>
      </c>
      <c r="U411" s="90">
        <v>0</v>
      </c>
      <c r="V411" s="81" t="e">
        <f t="shared" si="57"/>
        <v>#DIV/0!</v>
      </c>
      <c r="W411" s="81" t="e">
        <f t="shared" si="58"/>
        <v>#DIV/0!</v>
      </c>
    </row>
    <row r="412" spans="2:23" x14ac:dyDescent="0.25">
      <c r="B412" s="13" t="s">
        <v>94</v>
      </c>
      <c r="C412" s="13" t="s">
        <v>24</v>
      </c>
      <c r="D412" s="21" t="s">
        <v>98</v>
      </c>
      <c r="E412" s="25">
        <v>1253</v>
      </c>
      <c r="F412" s="25" t="s">
        <v>26</v>
      </c>
      <c r="G412" s="13">
        <v>25</v>
      </c>
      <c r="H412" s="25" t="s">
        <v>99</v>
      </c>
      <c r="I412" s="22">
        <v>100</v>
      </c>
      <c r="J412" s="4">
        <v>85</v>
      </c>
      <c r="K412" s="5">
        <v>0</v>
      </c>
      <c r="L412" s="3">
        <v>60</v>
      </c>
      <c r="M412" s="8">
        <f t="shared" si="59"/>
        <v>0</v>
      </c>
      <c r="N412" s="6">
        <v>0.7</v>
      </c>
      <c r="O412" s="8">
        <f t="shared" si="60"/>
        <v>0</v>
      </c>
      <c r="P412" s="90">
        <v>0</v>
      </c>
      <c r="Q412" s="90">
        <v>0</v>
      </c>
      <c r="R412" s="90">
        <v>0</v>
      </c>
      <c r="S412" s="90">
        <v>0</v>
      </c>
      <c r="T412" s="90">
        <v>0</v>
      </c>
      <c r="U412" s="90">
        <v>0</v>
      </c>
      <c r="V412" s="81" t="e">
        <f t="shared" si="57"/>
        <v>#DIV/0!</v>
      </c>
      <c r="W412" s="81" t="e">
        <f t="shared" si="58"/>
        <v>#DIV/0!</v>
      </c>
    </row>
    <row r="413" spans="2:23" x14ac:dyDescent="0.25">
      <c r="B413" s="13" t="s">
        <v>94</v>
      </c>
      <c r="C413" s="13" t="s">
        <v>24</v>
      </c>
      <c r="D413" s="21" t="s">
        <v>100</v>
      </c>
      <c r="E413" s="25">
        <v>355</v>
      </c>
      <c r="F413" s="25" t="s">
        <v>101</v>
      </c>
      <c r="G413" s="13">
        <v>11</v>
      </c>
      <c r="H413" s="25" t="s">
        <v>102</v>
      </c>
      <c r="I413" s="22">
        <v>100</v>
      </c>
      <c r="J413" s="4">
        <v>60</v>
      </c>
      <c r="K413" s="5">
        <v>6362.8</v>
      </c>
      <c r="L413" s="3">
        <v>60</v>
      </c>
      <c r="M413" s="8">
        <f t="shared" si="59"/>
        <v>106.04666666666667</v>
      </c>
      <c r="N413" s="6">
        <v>0.65</v>
      </c>
      <c r="O413" s="8">
        <f t="shared" si="60"/>
        <v>68.930333333333337</v>
      </c>
      <c r="P413" s="89">
        <v>585880.26</v>
      </c>
      <c r="Q413" s="91">
        <v>57011.47</v>
      </c>
      <c r="R413" s="89">
        <v>117176.05</v>
      </c>
      <c r="S413" s="92">
        <v>2987.9799999999959</v>
      </c>
      <c r="T413" s="89">
        <v>703056.31</v>
      </c>
      <c r="U413" s="91">
        <v>59999.45</v>
      </c>
      <c r="V413" s="81">
        <f t="shared" si="57"/>
        <v>9.7309081551919835E-2</v>
      </c>
      <c r="W413" s="81">
        <f t="shared" si="58"/>
        <v>5.0999840820716439E-3</v>
      </c>
    </row>
    <row r="414" spans="2:23" x14ac:dyDescent="0.25">
      <c r="B414" s="13" t="s">
        <v>94</v>
      </c>
      <c r="C414" s="13" t="s">
        <v>24</v>
      </c>
      <c r="D414" s="21" t="s">
        <v>100</v>
      </c>
      <c r="E414" s="25">
        <v>355</v>
      </c>
      <c r="F414" s="25" t="s">
        <v>101</v>
      </c>
      <c r="G414" s="13">
        <v>11</v>
      </c>
      <c r="H414" s="25" t="s">
        <v>102</v>
      </c>
      <c r="I414" s="22">
        <v>100</v>
      </c>
      <c r="J414" s="4">
        <v>85</v>
      </c>
      <c r="K414" s="5">
        <v>6362.8</v>
      </c>
      <c r="L414" s="3">
        <v>60</v>
      </c>
      <c r="M414" s="8">
        <f t="shared" si="59"/>
        <v>106.04666666666667</v>
      </c>
      <c r="N414" s="6">
        <v>0.65</v>
      </c>
      <c r="O414" s="8">
        <f t="shared" si="60"/>
        <v>68.930333333333337</v>
      </c>
      <c r="P414" s="89">
        <v>413582</v>
      </c>
      <c r="Q414" s="91">
        <v>40245.29</v>
      </c>
      <c r="R414" s="89">
        <v>82716.399999999994</v>
      </c>
      <c r="S414" s="92">
        <v>2109.2699999999968</v>
      </c>
      <c r="T414" s="89">
        <v>496298.4</v>
      </c>
      <c r="U414" s="91">
        <v>42354.559999999998</v>
      </c>
      <c r="V414" s="81">
        <f t="shared" si="57"/>
        <v>9.7309094689807585E-2</v>
      </c>
      <c r="W414" s="81">
        <f t="shared" si="58"/>
        <v>5.1000043522203501E-3</v>
      </c>
    </row>
    <row r="415" spans="2:23" x14ac:dyDescent="0.25">
      <c r="B415" s="13" t="s">
        <v>94</v>
      </c>
      <c r="C415" s="13" t="s">
        <v>24</v>
      </c>
      <c r="D415" s="21" t="s">
        <v>100</v>
      </c>
      <c r="E415" s="25">
        <v>355</v>
      </c>
      <c r="F415" s="25" t="s">
        <v>101</v>
      </c>
      <c r="G415" s="13">
        <v>11</v>
      </c>
      <c r="H415" s="25" t="s">
        <v>102</v>
      </c>
      <c r="I415" s="22">
        <v>100</v>
      </c>
      <c r="J415" s="4">
        <v>60</v>
      </c>
      <c r="K415" s="5">
        <v>6362.8</v>
      </c>
      <c r="L415" s="3">
        <v>60</v>
      </c>
      <c r="M415" s="8">
        <f t="shared" si="59"/>
        <v>106.04666666666667</v>
      </c>
      <c r="N415" s="6">
        <v>0.7</v>
      </c>
      <c r="O415" s="8">
        <f t="shared" si="60"/>
        <v>74.23266666666666</v>
      </c>
      <c r="P415" s="89">
        <v>445396</v>
      </c>
      <c r="Q415" s="91">
        <v>46543.88</v>
      </c>
      <c r="R415" s="89">
        <v>89079.2</v>
      </c>
      <c r="S415" s="92">
        <f>U415-Q415</f>
        <v>2271.5200000000041</v>
      </c>
      <c r="T415" s="89">
        <f>P415+R415</f>
        <v>534475.19999999995</v>
      </c>
      <c r="U415" s="91">
        <v>48815.4</v>
      </c>
      <c r="V415" s="81">
        <f t="shared" si="57"/>
        <v>0.1044999955096139</v>
      </c>
      <c r="W415" s="81">
        <f t="shared" si="58"/>
        <v>5.1000008980772258E-3</v>
      </c>
    </row>
    <row r="416" spans="2:23" x14ac:dyDescent="0.25">
      <c r="B416" s="13" t="s">
        <v>94</v>
      </c>
      <c r="C416" s="13" t="s">
        <v>24</v>
      </c>
      <c r="D416" s="21" t="s">
        <v>100</v>
      </c>
      <c r="E416" s="25">
        <v>355</v>
      </c>
      <c r="F416" s="25" t="s">
        <v>101</v>
      </c>
      <c r="G416" s="13">
        <v>11</v>
      </c>
      <c r="H416" s="25" t="s">
        <v>102</v>
      </c>
      <c r="I416" s="22">
        <v>100</v>
      </c>
      <c r="J416" s="4">
        <v>85</v>
      </c>
      <c r="K416" s="5">
        <v>6362.8</v>
      </c>
      <c r="L416" s="3">
        <v>60</v>
      </c>
      <c r="M416" s="8">
        <f t="shared" si="59"/>
        <v>106.04666666666667</v>
      </c>
      <c r="N416" s="6">
        <v>0.7</v>
      </c>
      <c r="O416" s="8">
        <f t="shared" si="60"/>
        <v>74.23266666666666</v>
      </c>
      <c r="P416" s="5">
        <v>630947.97</v>
      </c>
      <c r="Q416" s="5">
        <v>65934.06</v>
      </c>
      <c r="R416" s="3">
        <v>126189.59</v>
      </c>
      <c r="S416" s="92">
        <v>3217.8300000000017</v>
      </c>
      <c r="T416" s="50">
        <v>757137.55999999994</v>
      </c>
      <c r="U416" s="50">
        <v>69151.89</v>
      </c>
      <c r="V416" s="81">
        <f t="shared" si="57"/>
        <v>0.10449999545921354</v>
      </c>
      <c r="W416" s="81">
        <f t="shared" si="58"/>
        <v>5.0999926348919101E-3</v>
      </c>
    </row>
    <row r="417" spans="2:24" x14ac:dyDescent="0.25">
      <c r="B417" s="13" t="s">
        <v>94</v>
      </c>
      <c r="C417" s="13" t="s">
        <v>24</v>
      </c>
      <c r="D417" s="21" t="s">
        <v>103</v>
      </c>
      <c r="E417" s="25">
        <v>1386</v>
      </c>
      <c r="F417" s="25" t="s">
        <v>104</v>
      </c>
      <c r="G417" s="13">
        <v>14</v>
      </c>
      <c r="H417" s="25" t="s">
        <v>105</v>
      </c>
      <c r="I417" s="22">
        <v>100</v>
      </c>
      <c r="J417" s="4">
        <v>60</v>
      </c>
      <c r="K417" s="5">
        <v>3840</v>
      </c>
      <c r="L417" s="3">
        <v>60</v>
      </c>
      <c r="M417" s="8">
        <f t="shared" si="59"/>
        <v>64</v>
      </c>
      <c r="N417" s="6">
        <v>0.65</v>
      </c>
      <c r="O417" s="8">
        <f t="shared" si="60"/>
        <v>41.6</v>
      </c>
      <c r="P417" s="89">
        <v>249600</v>
      </c>
      <c r="Q417" s="91">
        <v>35676.550000000003</v>
      </c>
      <c r="R417" s="89">
        <v>49920</v>
      </c>
      <c r="S417" s="91">
        <v>1272.9499999999971</v>
      </c>
      <c r="T417" s="89">
        <v>299520</v>
      </c>
      <c r="U417" s="91">
        <v>36949.5</v>
      </c>
      <c r="V417" s="81">
        <f t="shared" si="57"/>
        <v>0.14293489583333335</v>
      </c>
      <c r="W417" s="81">
        <f t="shared" si="58"/>
        <v>5.0999599358974241E-3</v>
      </c>
    </row>
    <row r="418" spans="2:24" x14ac:dyDescent="0.25">
      <c r="B418" s="13" t="s">
        <v>94</v>
      </c>
      <c r="C418" s="13" t="s">
        <v>24</v>
      </c>
      <c r="D418" s="21" t="s">
        <v>103</v>
      </c>
      <c r="E418" s="25">
        <v>1386</v>
      </c>
      <c r="F418" s="25" t="s">
        <v>104</v>
      </c>
      <c r="G418" s="13">
        <v>14</v>
      </c>
      <c r="H418" s="25" t="s">
        <v>105</v>
      </c>
      <c r="I418" s="22">
        <v>100</v>
      </c>
      <c r="J418" s="4">
        <v>85</v>
      </c>
      <c r="K418" s="5">
        <v>3840</v>
      </c>
      <c r="L418" s="3">
        <v>60</v>
      </c>
      <c r="M418" s="8">
        <f t="shared" si="59"/>
        <v>64</v>
      </c>
      <c r="N418" s="6">
        <v>0.65</v>
      </c>
      <c r="O418" s="8">
        <f t="shared" si="60"/>
        <v>41.6</v>
      </c>
      <c r="P418" s="89">
        <v>353583.35999999999</v>
      </c>
      <c r="Q418" s="91">
        <v>50539.38</v>
      </c>
      <c r="R418" s="89">
        <v>70716.67</v>
      </c>
      <c r="S418" s="92">
        <v>1803.2700000000041</v>
      </c>
      <c r="T418" s="89">
        <v>424300.02999999997</v>
      </c>
      <c r="U418" s="91">
        <v>52342.65</v>
      </c>
      <c r="V418" s="81">
        <f t="shared" si="57"/>
        <v>0.14293483720500874</v>
      </c>
      <c r="W418" s="81">
        <f t="shared" si="58"/>
        <v>5.0999854744295777E-3</v>
      </c>
    </row>
    <row r="419" spans="2:24" x14ac:dyDescent="0.25">
      <c r="B419" s="13" t="s">
        <v>94</v>
      </c>
      <c r="C419" s="13" t="s">
        <v>24</v>
      </c>
      <c r="D419" s="21" t="s">
        <v>103</v>
      </c>
      <c r="E419" s="25">
        <v>1386</v>
      </c>
      <c r="F419" s="25" t="s">
        <v>104</v>
      </c>
      <c r="G419" s="13">
        <v>14</v>
      </c>
      <c r="H419" s="25" t="s">
        <v>105</v>
      </c>
      <c r="I419" s="22">
        <v>100</v>
      </c>
      <c r="J419" s="4">
        <v>60</v>
      </c>
      <c r="K419" s="5">
        <v>3840</v>
      </c>
      <c r="L419" s="3">
        <v>60</v>
      </c>
      <c r="M419" s="8">
        <f t="shared" si="59"/>
        <v>64</v>
      </c>
      <c r="N419" s="6">
        <v>0.7</v>
      </c>
      <c r="O419" s="8">
        <f t="shared" si="60"/>
        <v>44.8</v>
      </c>
      <c r="P419" s="89">
        <v>268800</v>
      </c>
      <c r="Q419" s="91">
        <v>38783.769999999997</v>
      </c>
      <c r="R419" s="89">
        <v>53760</v>
      </c>
      <c r="S419" s="92">
        <v>1370.8800000000047</v>
      </c>
      <c r="T419" s="89">
        <v>322560</v>
      </c>
      <c r="U419" s="91">
        <v>40154.65</v>
      </c>
      <c r="V419" s="81">
        <f t="shared" si="57"/>
        <v>0.14428485863095236</v>
      </c>
      <c r="W419" s="81">
        <f t="shared" si="58"/>
        <v>5.1000000000000177E-3</v>
      </c>
    </row>
    <row r="420" spans="2:24" x14ac:dyDescent="0.25">
      <c r="B420" s="13" t="s">
        <v>94</v>
      </c>
      <c r="C420" s="13" t="s">
        <v>24</v>
      </c>
      <c r="D420" s="21" t="s">
        <v>103</v>
      </c>
      <c r="E420" s="25">
        <v>1386</v>
      </c>
      <c r="F420" s="25" t="s">
        <v>104</v>
      </c>
      <c r="G420" s="13">
        <v>14</v>
      </c>
      <c r="H420" s="25" t="s">
        <v>105</v>
      </c>
      <c r="I420" s="22">
        <v>100</v>
      </c>
      <c r="J420" s="4">
        <v>85</v>
      </c>
      <c r="K420" s="5">
        <v>3840</v>
      </c>
      <c r="L420" s="3">
        <v>60</v>
      </c>
      <c r="M420" s="8">
        <f t="shared" si="59"/>
        <v>64</v>
      </c>
      <c r="N420" s="6">
        <v>0.7</v>
      </c>
      <c r="O420" s="8">
        <f t="shared" si="60"/>
        <v>44.8</v>
      </c>
      <c r="P420" s="89">
        <v>380782.08000000002</v>
      </c>
      <c r="Q420" s="91">
        <v>54941.09</v>
      </c>
      <c r="R420" s="89">
        <v>76156.42</v>
      </c>
      <c r="S420" s="92">
        <v>1941.9800000000032</v>
      </c>
      <c r="T420" s="89">
        <v>456938.5</v>
      </c>
      <c r="U420" s="91">
        <v>56883.07</v>
      </c>
      <c r="V420" s="81">
        <f t="shared" si="57"/>
        <v>0.14428486235486709</v>
      </c>
      <c r="W420" s="81">
        <f t="shared" si="58"/>
        <v>5.0999773938941746E-3</v>
      </c>
    </row>
    <row r="421" spans="2:24" x14ac:dyDescent="0.25">
      <c r="B421" s="13" t="s">
        <v>94</v>
      </c>
      <c r="C421" s="13" t="s">
        <v>24</v>
      </c>
      <c r="D421" s="21" t="s">
        <v>106</v>
      </c>
      <c r="E421" s="25">
        <v>368</v>
      </c>
      <c r="F421" s="25" t="s">
        <v>101</v>
      </c>
      <c r="G421" s="13">
        <v>11</v>
      </c>
      <c r="H421" s="25" t="s">
        <v>107</v>
      </c>
      <c r="I421" s="22">
        <v>100</v>
      </c>
      <c r="J421" s="4">
        <v>60</v>
      </c>
      <c r="K421" s="5">
        <v>3503.8</v>
      </c>
      <c r="L421" s="3">
        <v>60</v>
      </c>
      <c r="M421" s="8">
        <f t="shared" si="59"/>
        <v>58.396666666666668</v>
      </c>
      <c r="N421" s="6">
        <v>0.65</v>
      </c>
      <c r="O421" s="8">
        <f t="shared" si="60"/>
        <v>37.957833333333333</v>
      </c>
      <c r="P421" s="89">
        <v>227747</v>
      </c>
      <c r="Q421" s="91">
        <v>32190.65</v>
      </c>
      <c r="R421" s="89">
        <v>45549.4</v>
      </c>
      <c r="S421" s="91">
        <v>1161.5199999999968</v>
      </c>
      <c r="T421" s="89">
        <v>273296.40000000002</v>
      </c>
      <c r="U421" s="91">
        <v>33352.17</v>
      </c>
      <c r="V421" s="81">
        <f t="shared" si="57"/>
        <v>0.14134390354208837</v>
      </c>
      <c r="W421" s="81">
        <f t="shared" si="58"/>
        <v>5.1000452256231557E-3</v>
      </c>
    </row>
    <row r="422" spans="2:24" x14ac:dyDescent="0.25">
      <c r="B422" s="13" t="s">
        <v>94</v>
      </c>
      <c r="C422" s="13" t="s">
        <v>24</v>
      </c>
      <c r="D422" s="21" t="s">
        <v>106</v>
      </c>
      <c r="E422" s="25">
        <v>368</v>
      </c>
      <c r="F422" s="25" t="s">
        <v>101</v>
      </c>
      <c r="G422" s="13">
        <v>11</v>
      </c>
      <c r="H422" s="25" t="s">
        <v>107</v>
      </c>
      <c r="I422" s="22">
        <v>100</v>
      </c>
      <c r="J422" s="4">
        <v>85</v>
      </c>
      <c r="K422" s="5">
        <v>3503.8</v>
      </c>
      <c r="L422" s="3">
        <v>60</v>
      </c>
      <c r="M422" s="8">
        <f t="shared" si="59"/>
        <v>58.396666666666668</v>
      </c>
      <c r="N422" s="6">
        <v>0.65</v>
      </c>
      <c r="O422" s="8">
        <f t="shared" si="60"/>
        <v>37.957833333333333</v>
      </c>
      <c r="P422" s="89">
        <v>322626.40000000002</v>
      </c>
      <c r="Q422" s="91">
        <v>45601.29</v>
      </c>
      <c r="R422" s="89">
        <v>64525.279999999999</v>
      </c>
      <c r="S422" s="92">
        <v>1645.3899999999994</v>
      </c>
      <c r="T422" s="89">
        <v>387151.68000000005</v>
      </c>
      <c r="U422" s="91">
        <v>47246.68</v>
      </c>
      <c r="V422" s="81">
        <f t="shared" si="57"/>
        <v>0.1413439507740222</v>
      </c>
      <c r="W422" s="81">
        <f t="shared" si="58"/>
        <v>5.0999856180399348E-3</v>
      </c>
    </row>
    <row r="423" spans="2:24" x14ac:dyDescent="0.25">
      <c r="B423" s="13" t="s">
        <v>94</v>
      </c>
      <c r="C423" s="13" t="s">
        <v>24</v>
      </c>
      <c r="D423" s="21" t="s">
        <v>106</v>
      </c>
      <c r="E423" s="25">
        <v>368</v>
      </c>
      <c r="F423" s="25" t="s">
        <v>101</v>
      </c>
      <c r="G423" s="13">
        <v>11</v>
      </c>
      <c r="H423" s="25" t="s">
        <v>107</v>
      </c>
      <c r="I423" s="22">
        <v>100</v>
      </c>
      <c r="J423" s="4">
        <v>60</v>
      </c>
      <c r="K423" s="5">
        <v>3503.8</v>
      </c>
      <c r="L423" s="3">
        <v>60</v>
      </c>
      <c r="M423" s="8">
        <f t="shared" si="59"/>
        <v>58.396666666666668</v>
      </c>
      <c r="N423" s="6">
        <v>0.7</v>
      </c>
      <c r="O423" s="8">
        <f t="shared" si="60"/>
        <v>40.877666666666663</v>
      </c>
      <c r="P423" s="89">
        <v>245266</v>
      </c>
      <c r="Q423" s="91">
        <v>37828.94</v>
      </c>
      <c r="R423" s="89">
        <v>49053.2</v>
      </c>
      <c r="S423" s="92">
        <v>1250.8600000000006</v>
      </c>
      <c r="T423" s="89">
        <v>294319.2</v>
      </c>
      <c r="U423" s="91">
        <v>39079.800000000003</v>
      </c>
      <c r="V423" s="81">
        <f t="shared" si="57"/>
        <v>0.15423638009344956</v>
      </c>
      <c r="W423" s="81">
        <f t="shared" si="58"/>
        <v>5.1000138625003077E-3</v>
      </c>
    </row>
    <row r="424" spans="2:24" x14ac:dyDescent="0.25">
      <c r="B424" s="13" t="s">
        <v>94</v>
      </c>
      <c r="C424" s="13" t="s">
        <v>24</v>
      </c>
      <c r="D424" s="21" t="s">
        <v>106</v>
      </c>
      <c r="E424" s="25">
        <v>368</v>
      </c>
      <c r="F424" s="25" t="s">
        <v>101</v>
      </c>
      <c r="G424" s="13">
        <v>11</v>
      </c>
      <c r="H424" s="25" t="s">
        <v>107</v>
      </c>
      <c r="I424" s="22">
        <v>100</v>
      </c>
      <c r="J424" s="4">
        <v>85</v>
      </c>
      <c r="K424" s="5">
        <v>3503.8</v>
      </c>
      <c r="L424" s="3">
        <v>60</v>
      </c>
      <c r="M424" s="8">
        <f t="shared" si="59"/>
        <v>58.396666666666668</v>
      </c>
      <c r="N424" s="6">
        <v>0.7</v>
      </c>
      <c r="O424" s="8">
        <f t="shared" si="60"/>
        <v>40.877666666666663</v>
      </c>
      <c r="P424" s="89">
        <v>347443.82</v>
      </c>
      <c r="Q424" s="91">
        <v>53588.47</v>
      </c>
      <c r="R424" s="89">
        <v>69488.759999999995</v>
      </c>
      <c r="S424" s="92">
        <v>1771.9700000000012</v>
      </c>
      <c r="T424" s="89">
        <v>416932.58</v>
      </c>
      <c r="U424" s="91">
        <v>55360.44</v>
      </c>
      <c r="V424" s="81">
        <f t="shared" si="57"/>
        <v>0.15423635970845589</v>
      </c>
      <c r="W424" s="81">
        <f t="shared" si="58"/>
        <v>5.1000187598674255E-3</v>
      </c>
    </row>
    <row r="425" spans="2:24" x14ac:dyDescent="0.25">
      <c r="B425" s="13" t="s">
        <v>94</v>
      </c>
      <c r="C425" s="13" t="s">
        <v>34</v>
      </c>
      <c r="D425" s="21" t="s">
        <v>95</v>
      </c>
      <c r="E425" s="25">
        <v>243</v>
      </c>
      <c r="F425" s="25" t="s">
        <v>96</v>
      </c>
      <c r="G425" s="13">
        <v>12</v>
      </c>
      <c r="H425" s="25" t="s">
        <v>97</v>
      </c>
      <c r="I425" s="3">
        <v>100</v>
      </c>
      <c r="J425" s="4">
        <v>80</v>
      </c>
      <c r="K425" s="5" t="s">
        <v>35</v>
      </c>
      <c r="L425" s="14" t="s">
        <v>35</v>
      </c>
      <c r="M425" s="3">
        <v>58.39</v>
      </c>
      <c r="N425" s="6">
        <v>0.65</v>
      </c>
      <c r="O425" s="7">
        <v>37.96</v>
      </c>
      <c r="P425" s="89">
        <v>303680</v>
      </c>
      <c r="Q425" s="89">
        <v>49297.38</v>
      </c>
      <c r="R425" s="89">
        <v>75920</v>
      </c>
      <c r="S425" s="89">
        <v>506.14</v>
      </c>
      <c r="T425" s="50">
        <f t="shared" ref="T425:T444" si="61">P425+R425</f>
        <v>379600</v>
      </c>
      <c r="U425" s="89">
        <f t="shared" ref="U425:U444" si="62">Q425+S425</f>
        <v>49803.519999999997</v>
      </c>
      <c r="V425" s="81">
        <f t="shared" si="57"/>
        <v>0.16233331138040041</v>
      </c>
      <c r="W425" s="81">
        <f t="shared" si="58"/>
        <v>1.6666886195995784E-3</v>
      </c>
      <c r="X425" s="88" t="s">
        <v>36</v>
      </c>
    </row>
    <row r="426" spans="2:24" x14ac:dyDescent="0.25">
      <c r="B426" s="13" t="s">
        <v>94</v>
      </c>
      <c r="C426" s="13" t="s">
        <v>34</v>
      </c>
      <c r="D426" s="21" t="s">
        <v>95</v>
      </c>
      <c r="E426" s="25">
        <v>243</v>
      </c>
      <c r="F426" s="25" t="s">
        <v>96</v>
      </c>
      <c r="G426" s="13">
        <v>12</v>
      </c>
      <c r="H426" s="25" t="s">
        <v>97</v>
      </c>
      <c r="I426" s="3">
        <v>100</v>
      </c>
      <c r="J426" s="4">
        <v>80</v>
      </c>
      <c r="K426" s="5" t="s">
        <v>35</v>
      </c>
      <c r="L426" s="14" t="s">
        <v>35</v>
      </c>
      <c r="M426" s="11">
        <v>0</v>
      </c>
      <c r="N426" s="6">
        <v>0.7</v>
      </c>
      <c r="O426" s="7">
        <f>M426*N426</f>
        <v>0</v>
      </c>
      <c r="P426" s="90">
        <v>0</v>
      </c>
      <c r="Q426" s="90">
        <v>0</v>
      </c>
      <c r="R426" s="89"/>
      <c r="S426" s="89"/>
      <c r="T426" s="50">
        <f t="shared" si="61"/>
        <v>0</v>
      </c>
      <c r="U426" s="90">
        <f t="shared" si="62"/>
        <v>0</v>
      </c>
      <c r="V426" s="81" t="e">
        <f t="shared" si="57"/>
        <v>#DIV/0!</v>
      </c>
      <c r="W426" s="81" t="e">
        <f t="shared" si="58"/>
        <v>#DIV/0!</v>
      </c>
      <c r="X426" s="88" t="s">
        <v>108</v>
      </c>
    </row>
    <row r="427" spans="2:24" x14ac:dyDescent="0.25">
      <c r="B427" s="13" t="s">
        <v>94</v>
      </c>
      <c r="C427" s="13" t="s">
        <v>34</v>
      </c>
      <c r="D427" s="21" t="s">
        <v>98</v>
      </c>
      <c r="E427" s="25">
        <v>1253</v>
      </c>
      <c r="F427" s="25" t="s">
        <v>26</v>
      </c>
      <c r="G427" s="13">
        <v>25</v>
      </c>
      <c r="H427" s="25" t="s">
        <v>99</v>
      </c>
      <c r="I427" s="3">
        <v>100</v>
      </c>
      <c r="J427" s="4">
        <v>80</v>
      </c>
      <c r="K427" s="5" t="s">
        <v>35</v>
      </c>
      <c r="L427" s="14" t="s">
        <v>35</v>
      </c>
      <c r="M427" s="8">
        <v>63.99</v>
      </c>
      <c r="N427" s="6">
        <v>0.65</v>
      </c>
      <c r="O427" s="7">
        <f>M427*N427</f>
        <v>41.593500000000006</v>
      </c>
      <c r="P427" s="89">
        <v>332800</v>
      </c>
      <c r="Q427" s="89">
        <v>38900.629999999997</v>
      </c>
      <c r="R427" s="89">
        <v>83200</v>
      </c>
      <c r="S427" s="89">
        <v>554.66999999999996</v>
      </c>
      <c r="T427" s="50">
        <f t="shared" si="61"/>
        <v>416000</v>
      </c>
      <c r="U427" s="89">
        <f t="shared" si="62"/>
        <v>39455.299999999996</v>
      </c>
      <c r="V427" s="81">
        <f t="shared" si="57"/>
        <v>0.11688891225961538</v>
      </c>
      <c r="W427" s="81">
        <f t="shared" si="58"/>
        <v>1.6666766826923076E-3</v>
      </c>
      <c r="X427" s="88" t="s">
        <v>36</v>
      </c>
    </row>
    <row r="428" spans="2:24" x14ac:dyDescent="0.25">
      <c r="B428" s="13" t="s">
        <v>94</v>
      </c>
      <c r="C428" s="13" t="s">
        <v>34</v>
      </c>
      <c r="D428" s="21" t="s">
        <v>98</v>
      </c>
      <c r="E428" s="25">
        <v>1253</v>
      </c>
      <c r="F428" s="25" t="s">
        <v>26</v>
      </c>
      <c r="G428" s="13">
        <v>25</v>
      </c>
      <c r="H428" s="25" t="s">
        <v>99</v>
      </c>
      <c r="I428" s="3">
        <v>100</v>
      </c>
      <c r="J428" s="4">
        <v>80</v>
      </c>
      <c r="K428" s="5" t="s">
        <v>35</v>
      </c>
      <c r="L428" s="14" t="s">
        <v>35</v>
      </c>
      <c r="M428" s="8">
        <v>63.99</v>
      </c>
      <c r="N428" s="6">
        <v>0.7</v>
      </c>
      <c r="O428" s="7">
        <f>M428*N428</f>
        <v>44.792999999999999</v>
      </c>
      <c r="P428" s="89">
        <v>358400</v>
      </c>
      <c r="Q428" s="89">
        <v>57702.400000000001</v>
      </c>
      <c r="R428" s="89">
        <v>89600</v>
      </c>
      <c r="S428" s="89">
        <v>597.34</v>
      </c>
      <c r="T428" s="50">
        <f t="shared" si="61"/>
        <v>448000</v>
      </c>
      <c r="U428" s="89">
        <f t="shared" si="62"/>
        <v>58299.74</v>
      </c>
      <c r="V428" s="81">
        <f t="shared" si="57"/>
        <v>0.161</v>
      </c>
      <c r="W428" s="81">
        <f t="shared" si="58"/>
        <v>1.6666852678571429E-3</v>
      </c>
      <c r="X428" s="88" t="s">
        <v>36</v>
      </c>
    </row>
    <row r="429" spans="2:24" x14ac:dyDescent="0.25">
      <c r="B429" s="13" t="s">
        <v>94</v>
      </c>
      <c r="C429" s="13" t="s">
        <v>34</v>
      </c>
      <c r="D429" s="21" t="s">
        <v>100</v>
      </c>
      <c r="E429" s="25">
        <v>355</v>
      </c>
      <c r="F429" s="25" t="s">
        <v>101</v>
      </c>
      <c r="G429" s="13">
        <v>11</v>
      </c>
      <c r="H429" s="25" t="s">
        <v>102</v>
      </c>
      <c r="I429" s="3">
        <v>100</v>
      </c>
      <c r="J429" s="4">
        <v>80</v>
      </c>
      <c r="K429" s="5" t="s">
        <v>35</v>
      </c>
      <c r="L429" s="14" t="s">
        <v>35</v>
      </c>
      <c r="M429" s="8">
        <v>97.99</v>
      </c>
      <c r="N429" s="6">
        <v>0.65</v>
      </c>
      <c r="O429" s="7">
        <v>63.7</v>
      </c>
      <c r="P429" s="89">
        <v>509600</v>
      </c>
      <c r="Q429" s="89">
        <v>51356.37</v>
      </c>
      <c r="R429" s="89">
        <v>127400</v>
      </c>
      <c r="S429" s="89">
        <v>849.34</v>
      </c>
      <c r="T429" s="50">
        <f t="shared" si="61"/>
        <v>637000</v>
      </c>
      <c r="U429" s="89">
        <f t="shared" si="62"/>
        <v>52205.71</v>
      </c>
      <c r="V429" s="81">
        <f t="shared" si="57"/>
        <v>0.10077780612244898</v>
      </c>
      <c r="W429" s="81">
        <f t="shared" si="58"/>
        <v>1.666679748822606E-3</v>
      </c>
      <c r="X429" s="88" t="s">
        <v>36</v>
      </c>
    </row>
    <row r="430" spans="2:24" x14ac:dyDescent="0.25">
      <c r="B430" s="13" t="s">
        <v>94</v>
      </c>
      <c r="C430" s="13" t="s">
        <v>34</v>
      </c>
      <c r="D430" s="21" t="s">
        <v>100</v>
      </c>
      <c r="E430" s="25">
        <v>355</v>
      </c>
      <c r="F430" s="25" t="s">
        <v>101</v>
      </c>
      <c r="G430" s="13">
        <v>11</v>
      </c>
      <c r="H430" s="25" t="s">
        <v>102</v>
      </c>
      <c r="I430" s="3">
        <v>100</v>
      </c>
      <c r="J430" s="4">
        <v>80</v>
      </c>
      <c r="K430" s="5" t="s">
        <v>35</v>
      </c>
      <c r="L430" s="14" t="s">
        <v>35</v>
      </c>
      <c r="M430" s="8">
        <v>63.99</v>
      </c>
      <c r="N430" s="6">
        <v>0.7</v>
      </c>
      <c r="O430" s="7">
        <v>44.8</v>
      </c>
      <c r="P430" s="89">
        <v>358400</v>
      </c>
      <c r="Q430" s="89">
        <v>57702.400000000001</v>
      </c>
      <c r="R430" s="89">
        <v>89800</v>
      </c>
      <c r="S430" s="89">
        <v>597.34</v>
      </c>
      <c r="T430" s="50">
        <f t="shared" si="61"/>
        <v>448200</v>
      </c>
      <c r="U430" s="89">
        <f t="shared" si="62"/>
        <v>58299.74</v>
      </c>
      <c r="V430" s="81">
        <f t="shared" si="57"/>
        <v>0.161</v>
      </c>
      <c r="W430" s="81">
        <f t="shared" si="58"/>
        <v>1.6666852678571429E-3</v>
      </c>
      <c r="X430" s="88" t="s">
        <v>36</v>
      </c>
    </row>
    <row r="431" spans="2:24" x14ac:dyDescent="0.25">
      <c r="B431" s="13" t="s">
        <v>94</v>
      </c>
      <c r="C431" s="13" t="s">
        <v>34</v>
      </c>
      <c r="D431" s="21" t="s">
        <v>103</v>
      </c>
      <c r="E431" s="25">
        <v>1386</v>
      </c>
      <c r="F431" s="25" t="s">
        <v>104</v>
      </c>
      <c r="G431" s="13">
        <v>14</v>
      </c>
      <c r="H431" s="25" t="s">
        <v>105</v>
      </c>
      <c r="I431" s="3">
        <v>100</v>
      </c>
      <c r="J431" s="4">
        <v>80</v>
      </c>
      <c r="K431" s="5" t="s">
        <v>35</v>
      </c>
      <c r="L431" s="14" t="s">
        <v>35</v>
      </c>
      <c r="M431" s="3">
        <v>0</v>
      </c>
      <c r="N431" s="6">
        <v>0.65</v>
      </c>
      <c r="O431" s="7">
        <f t="shared" ref="O431:O444" si="63">M431*N431</f>
        <v>0</v>
      </c>
      <c r="P431" s="90">
        <v>0</v>
      </c>
      <c r="Q431" s="90">
        <v>0</v>
      </c>
      <c r="R431" s="89"/>
      <c r="S431" s="89"/>
      <c r="T431" s="50">
        <f t="shared" si="61"/>
        <v>0</v>
      </c>
      <c r="U431" s="89">
        <f t="shared" si="62"/>
        <v>0</v>
      </c>
      <c r="V431" s="81" t="e">
        <f t="shared" si="57"/>
        <v>#DIV/0!</v>
      </c>
      <c r="W431" s="81" t="e">
        <f t="shared" si="58"/>
        <v>#DIV/0!</v>
      </c>
      <c r="X431" s="88" t="s">
        <v>109</v>
      </c>
    </row>
    <row r="432" spans="2:24" x14ac:dyDescent="0.25">
      <c r="B432" s="13" t="s">
        <v>94</v>
      </c>
      <c r="C432" s="13" t="s">
        <v>34</v>
      </c>
      <c r="D432" s="21" t="s">
        <v>103</v>
      </c>
      <c r="E432" s="25">
        <v>1386</v>
      </c>
      <c r="F432" s="25" t="s">
        <v>104</v>
      </c>
      <c r="G432" s="13">
        <v>14</v>
      </c>
      <c r="H432" s="25" t="s">
        <v>105</v>
      </c>
      <c r="I432" s="3">
        <v>100</v>
      </c>
      <c r="J432" s="4">
        <v>80</v>
      </c>
      <c r="K432" s="5" t="s">
        <v>35</v>
      </c>
      <c r="L432" s="14" t="s">
        <v>35</v>
      </c>
      <c r="M432" s="11">
        <v>0</v>
      </c>
      <c r="N432" s="6">
        <v>0.7</v>
      </c>
      <c r="O432" s="7">
        <f t="shared" si="63"/>
        <v>0</v>
      </c>
      <c r="P432" s="90">
        <v>0</v>
      </c>
      <c r="Q432" s="90">
        <v>0</v>
      </c>
      <c r="R432" s="89"/>
      <c r="S432" s="89"/>
      <c r="T432" s="50">
        <f t="shared" si="61"/>
        <v>0</v>
      </c>
      <c r="U432" s="89">
        <f t="shared" si="62"/>
        <v>0</v>
      </c>
      <c r="V432" s="81" t="e">
        <f t="shared" si="57"/>
        <v>#DIV/0!</v>
      </c>
      <c r="W432" s="81" t="e">
        <f t="shared" si="58"/>
        <v>#DIV/0!</v>
      </c>
      <c r="X432" s="88" t="s">
        <v>109</v>
      </c>
    </row>
    <row r="433" spans="2:24" x14ac:dyDescent="0.25">
      <c r="B433" s="13" t="s">
        <v>94</v>
      </c>
      <c r="C433" s="13" t="s">
        <v>34</v>
      </c>
      <c r="D433" s="21" t="s">
        <v>106</v>
      </c>
      <c r="E433" s="25">
        <v>368</v>
      </c>
      <c r="F433" s="25" t="s">
        <v>101</v>
      </c>
      <c r="G433" s="13">
        <v>11</v>
      </c>
      <c r="H433" s="25" t="s">
        <v>107</v>
      </c>
      <c r="I433" s="3">
        <v>100</v>
      </c>
      <c r="J433" s="4">
        <v>80</v>
      </c>
      <c r="K433" s="5" t="s">
        <v>35</v>
      </c>
      <c r="L433" s="14" t="s">
        <v>35</v>
      </c>
      <c r="M433" s="3">
        <v>106.04</v>
      </c>
      <c r="N433" s="6">
        <v>0.65</v>
      </c>
      <c r="O433" s="7">
        <f t="shared" si="63"/>
        <v>68.926000000000002</v>
      </c>
      <c r="P433" s="89">
        <v>551520</v>
      </c>
      <c r="Q433" s="89">
        <v>37503.360000000001</v>
      </c>
      <c r="R433" s="89">
        <v>137880</v>
      </c>
      <c r="S433" s="89">
        <v>919.2</v>
      </c>
      <c r="T433" s="50">
        <f t="shared" si="61"/>
        <v>689400</v>
      </c>
      <c r="U433" s="89">
        <f t="shared" si="62"/>
        <v>38422.559999999998</v>
      </c>
      <c r="V433" s="81">
        <f t="shared" si="57"/>
        <v>6.8000000000000005E-2</v>
      </c>
      <c r="W433" s="81">
        <f t="shared" si="58"/>
        <v>1.6666666666666668E-3</v>
      </c>
      <c r="X433" s="88" t="s">
        <v>36</v>
      </c>
    </row>
    <row r="434" spans="2:24" x14ac:dyDescent="0.25">
      <c r="B434" s="13" t="s">
        <v>94</v>
      </c>
      <c r="C434" s="13" t="s">
        <v>34</v>
      </c>
      <c r="D434" s="21" t="s">
        <v>106</v>
      </c>
      <c r="E434" s="25">
        <v>368</v>
      </c>
      <c r="F434" s="25" t="s">
        <v>101</v>
      </c>
      <c r="G434" s="13">
        <v>11</v>
      </c>
      <c r="H434" s="25" t="s">
        <v>107</v>
      </c>
      <c r="I434" s="3">
        <v>100</v>
      </c>
      <c r="J434" s="4">
        <v>80</v>
      </c>
      <c r="K434" s="5" t="s">
        <v>35</v>
      </c>
      <c r="L434" s="14" t="s">
        <v>35</v>
      </c>
      <c r="M434" s="3">
        <v>106.04</v>
      </c>
      <c r="N434" s="6">
        <v>0.7</v>
      </c>
      <c r="O434" s="7">
        <f t="shared" si="63"/>
        <v>74.227999999999994</v>
      </c>
      <c r="P434" s="89">
        <v>593920</v>
      </c>
      <c r="Q434" s="89">
        <v>60447.87</v>
      </c>
      <c r="R434" s="89">
        <v>148480</v>
      </c>
      <c r="S434" s="89">
        <v>989.87</v>
      </c>
      <c r="T434" s="50">
        <f t="shared" si="61"/>
        <v>742400</v>
      </c>
      <c r="U434" s="89">
        <f t="shared" si="62"/>
        <v>61437.740000000005</v>
      </c>
      <c r="V434" s="81">
        <f t="shared" si="57"/>
        <v>0.10177779835668103</v>
      </c>
      <c r="W434" s="81">
        <f t="shared" si="58"/>
        <v>1.6666722790948277E-3</v>
      </c>
      <c r="X434" s="88" t="s">
        <v>36</v>
      </c>
    </row>
    <row r="435" spans="2:24" x14ac:dyDescent="0.25">
      <c r="B435" s="13" t="s">
        <v>94</v>
      </c>
      <c r="C435" s="13" t="s">
        <v>37</v>
      </c>
      <c r="D435" s="21" t="s">
        <v>95</v>
      </c>
      <c r="E435" s="25">
        <v>243</v>
      </c>
      <c r="F435" s="25" t="s">
        <v>96</v>
      </c>
      <c r="G435" s="13">
        <v>12</v>
      </c>
      <c r="H435" s="25" t="s">
        <v>97</v>
      </c>
      <c r="I435" s="3">
        <v>100</v>
      </c>
      <c r="J435" s="4">
        <v>70</v>
      </c>
      <c r="K435" s="5">
        <v>3519</v>
      </c>
      <c r="L435" s="3">
        <v>60</v>
      </c>
      <c r="M435" s="8">
        <f t="shared" ref="M435:M444" si="64">K435/L435</f>
        <v>58.65</v>
      </c>
      <c r="N435" s="6">
        <v>0.65</v>
      </c>
      <c r="O435" s="8">
        <f t="shared" si="63"/>
        <v>38.122500000000002</v>
      </c>
      <c r="P435" s="89">
        <v>266857</v>
      </c>
      <c r="Q435" s="89">
        <v>37362</v>
      </c>
      <c r="R435" s="89"/>
      <c r="S435" s="89"/>
      <c r="T435" s="89">
        <f t="shared" si="61"/>
        <v>266857</v>
      </c>
      <c r="U435" s="89">
        <f t="shared" si="62"/>
        <v>37362</v>
      </c>
      <c r="V435" s="81">
        <f t="shared" si="57"/>
        <v>0.14000756959720001</v>
      </c>
      <c r="W435" s="81">
        <f t="shared" si="58"/>
        <v>0</v>
      </c>
    </row>
    <row r="436" spans="2:24" x14ac:dyDescent="0.25">
      <c r="B436" s="13" t="s">
        <v>94</v>
      </c>
      <c r="C436" s="13" t="s">
        <v>37</v>
      </c>
      <c r="D436" s="21" t="s">
        <v>95</v>
      </c>
      <c r="E436" s="25">
        <v>243</v>
      </c>
      <c r="F436" s="25" t="s">
        <v>96</v>
      </c>
      <c r="G436" s="13">
        <v>12</v>
      </c>
      <c r="H436" s="25" t="s">
        <v>97</v>
      </c>
      <c r="I436" s="22">
        <v>100</v>
      </c>
      <c r="J436" s="4">
        <v>70</v>
      </c>
      <c r="K436" s="5">
        <v>3519</v>
      </c>
      <c r="L436" s="3">
        <v>60</v>
      </c>
      <c r="M436" s="8">
        <f t="shared" si="64"/>
        <v>58.65</v>
      </c>
      <c r="N436" s="6">
        <v>0.7</v>
      </c>
      <c r="O436" s="8">
        <f t="shared" si="63"/>
        <v>41.055</v>
      </c>
      <c r="P436" s="89">
        <v>44481</v>
      </c>
      <c r="Q436" s="89">
        <v>287385</v>
      </c>
      <c r="R436" s="89"/>
      <c r="S436" s="89"/>
      <c r="T436" s="91">
        <f t="shared" si="61"/>
        <v>44481</v>
      </c>
      <c r="U436" s="89">
        <f t="shared" si="62"/>
        <v>287385</v>
      </c>
      <c r="V436" s="81">
        <f t="shared" si="57"/>
        <v>6.4608484521481078</v>
      </c>
      <c r="W436" s="81">
        <f t="shared" si="58"/>
        <v>0</v>
      </c>
    </row>
    <row r="437" spans="2:24" x14ac:dyDescent="0.25">
      <c r="B437" s="13" t="s">
        <v>94</v>
      </c>
      <c r="C437" s="13" t="s">
        <v>37</v>
      </c>
      <c r="D437" s="21" t="s">
        <v>98</v>
      </c>
      <c r="E437" s="25">
        <v>1253</v>
      </c>
      <c r="F437" s="25" t="s">
        <v>26</v>
      </c>
      <c r="G437" s="13">
        <v>25</v>
      </c>
      <c r="H437" s="25" t="s">
        <v>99</v>
      </c>
      <c r="I437" s="3">
        <v>100</v>
      </c>
      <c r="J437" s="4">
        <v>70</v>
      </c>
      <c r="K437" s="5">
        <v>3738</v>
      </c>
      <c r="L437" s="3">
        <v>60</v>
      </c>
      <c r="M437" s="8">
        <f t="shared" si="64"/>
        <v>62.3</v>
      </c>
      <c r="N437" s="6">
        <v>0.65</v>
      </c>
      <c r="O437" s="8">
        <f t="shared" si="63"/>
        <v>40.494999999999997</v>
      </c>
      <c r="P437" s="89">
        <v>283465</v>
      </c>
      <c r="Q437" s="89">
        <v>38088</v>
      </c>
      <c r="R437" s="89"/>
      <c r="S437" s="89"/>
      <c r="T437" s="89">
        <f t="shared" si="61"/>
        <v>283465</v>
      </c>
      <c r="U437" s="89">
        <f t="shared" si="62"/>
        <v>38088</v>
      </c>
      <c r="V437" s="81">
        <f t="shared" si="57"/>
        <v>0.13436579471892474</v>
      </c>
      <c r="W437" s="81">
        <f t="shared" si="58"/>
        <v>0</v>
      </c>
    </row>
    <row r="438" spans="2:24" x14ac:dyDescent="0.25">
      <c r="B438" s="13" t="s">
        <v>94</v>
      </c>
      <c r="C438" s="13" t="s">
        <v>37</v>
      </c>
      <c r="D438" s="21" t="s">
        <v>98</v>
      </c>
      <c r="E438" s="25">
        <v>1253</v>
      </c>
      <c r="F438" s="25" t="s">
        <v>26</v>
      </c>
      <c r="G438" s="13">
        <v>25</v>
      </c>
      <c r="H438" s="25" t="s">
        <v>99</v>
      </c>
      <c r="I438" s="22">
        <v>100</v>
      </c>
      <c r="J438" s="4">
        <v>70</v>
      </c>
      <c r="K438" s="5">
        <v>3738</v>
      </c>
      <c r="L438" s="3">
        <v>60</v>
      </c>
      <c r="M438" s="8">
        <f t="shared" si="64"/>
        <v>62.3</v>
      </c>
      <c r="N438" s="6">
        <v>0.7</v>
      </c>
      <c r="O438" s="8">
        <f t="shared" si="63"/>
        <v>43.609999999999992</v>
      </c>
      <c r="P438" s="89">
        <v>45319</v>
      </c>
      <c r="Q438" s="89">
        <v>305270</v>
      </c>
      <c r="R438" s="89"/>
      <c r="S438" s="89"/>
      <c r="T438" s="91">
        <f t="shared" si="61"/>
        <v>45319</v>
      </c>
      <c r="U438" s="89">
        <f t="shared" si="62"/>
        <v>305270</v>
      </c>
      <c r="V438" s="81">
        <f t="shared" si="57"/>
        <v>6.7360268320130627</v>
      </c>
      <c r="W438" s="81">
        <f t="shared" si="58"/>
        <v>0</v>
      </c>
    </row>
    <row r="439" spans="2:24" x14ac:dyDescent="0.25">
      <c r="B439" s="13" t="s">
        <v>94</v>
      </c>
      <c r="C439" s="13" t="s">
        <v>37</v>
      </c>
      <c r="D439" s="21" t="s">
        <v>100</v>
      </c>
      <c r="E439" s="25">
        <v>355</v>
      </c>
      <c r="F439" s="25" t="s">
        <v>101</v>
      </c>
      <c r="G439" s="13">
        <v>11</v>
      </c>
      <c r="H439" s="25" t="s">
        <v>102</v>
      </c>
      <c r="I439" s="3">
        <v>100</v>
      </c>
      <c r="J439" s="4">
        <v>70</v>
      </c>
      <c r="K439" s="5">
        <v>4896</v>
      </c>
      <c r="L439" s="3">
        <v>60</v>
      </c>
      <c r="M439" s="8">
        <f t="shared" si="64"/>
        <v>81.599999999999994</v>
      </c>
      <c r="N439" s="6">
        <v>0.65</v>
      </c>
      <c r="O439" s="8">
        <f t="shared" si="63"/>
        <v>53.04</v>
      </c>
      <c r="P439" s="89">
        <v>371280</v>
      </c>
      <c r="Q439" s="89">
        <v>43075</v>
      </c>
      <c r="R439" s="89"/>
      <c r="S439" s="89"/>
      <c r="T439" s="89">
        <f t="shared" si="61"/>
        <v>371280</v>
      </c>
      <c r="U439" s="89">
        <f t="shared" si="62"/>
        <v>43075</v>
      </c>
      <c r="V439" s="81">
        <f t="shared" si="57"/>
        <v>0.11601756087050205</v>
      </c>
      <c r="W439" s="81">
        <f t="shared" si="58"/>
        <v>0</v>
      </c>
    </row>
    <row r="440" spans="2:24" x14ac:dyDescent="0.25">
      <c r="B440" s="13" t="s">
        <v>94</v>
      </c>
      <c r="C440" s="13" t="s">
        <v>37</v>
      </c>
      <c r="D440" s="21" t="s">
        <v>100</v>
      </c>
      <c r="E440" s="25">
        <v>355</v>
      </c>
      <c r="F440" s="25" t="s">
        <v>101</v>
      </c>
      <c r="G440" s="13">
        <v>11</v>
      </c>
      <c r="H440" s="25" t="s">
        <v>102</v>
      </c>
      <c r="I440" s="22">
        <v>100</v>
      </c>
      <c r="J440" s="4">
        <v>70</v>
      </c>
      <c r="K440" s="5">
        <v>4896</v>
      </c>
      <c r="L440" s="3">
        <v>60</v>
      </c>
      <c r="M440" s="8">
        <f t="shared" si="64"/>
        <v>81.599999999999994</v>
      </c>
      <c r="N440" s="6">
        <v>0.7</v>
      </c>
      <c r="O440" s="8">
        <f t="shared" si="63"/>
        <v>57.11999999999999</v>
      </c>
      <c r="P440" s="89">
        <v>50989</v>
      </c>
      <c r="Q440" s="89">
        <v>399840</v>
      </c>
      <c r="R440" s="89"/>
      <c r="S440" s="89"/>
      <c r="T440" s="91">
        <f t="shared" si="61"/>
        <v>50989</v>
      </c>
      <c r="U440" s="89">
        <f t="shared" si="62"/>
        <v>399840</v>
      </c>
      <c r="V440" s="81">
        <f t="shared" si="57"/>
        <v>7.8416913451921006</v>
      </c>
      <c r="W440" s="81">
        <f t="shared" si="58"/>
        <v>0</v>
      </c>
    </row>
    <row r="441" spans="2:24" x14ac:dyDescent="0.25">
      <c r="B441" s="13" t="s">
        <v>94</v>
      </c>
      <c r="C441" s="13" t="s">
        <v>37</v>
      </c>
      <c r="D441" s="21" t="s">
        <v>103</v>
      </c>
      <c r="E441" s="25">
        <v>1386</v>
      </c>
      <c r="F441" s="25" t="s">
        <v>104</v>
      </c>
      <c r="G441" s="13">
        <v>14</v>
      </c>
      <c r="H441" s="25" t="s">
        <v>105</v>
      </c>
      <c r="I441" s="3">
        <v>100</v>
      </c>
      <c r="J441" s="4">
        <v>0</v>
      </c>
      <c r="K441" s="5">
        <v>0</v>
      </c>
      <c r="L441" s="3">
        <v>60</v>
      </c>
      <c r="M441" s="8">
        <f t="shared" si="64"/>
        <v>0</v>
      </c>
      <c r="N441" s="6">
        <v>0.65</v>
      </c>
      <c r="O441" s="8">
        <f t="shared" si="63"/>
        <v>0</v>
      </c>
      <c r="P441" s="90">
        <v>0</v>
      </c>
      <c r="Q441" s="90">
        <v>0</v>
      </c>
      <c r="R441" s="89"/>
      <c r="S441" s="89"/>
      <c r="T441" s="90">
        <f t="shared" si="61"/>
        <v>0</v>
      </c>
      <c r="U441" s="90">
        <f t="shared" si="62"/>
        <v>0</v>
      </c>
      <c r="V441" s="81" t="e">
        <f t="shared" si="57"/>
        <v>#DIV/0!</v>
      </c>
      <c r="W441" s="81" t="e">
        <f t="shared" si="58"/>
        <v>#DIV/0!</v>
      </c>
    </row>
    <row r="442" spans="2:24" x14ac:dyDescent="0.25">
      <c r="B442" s="13" t="s">
        <v>94</v>
      </c>
      <c r="C442" s="13" t="s">
        <v>37</v>
      </c>
      <c r="D442" s="21" t="s">
        <v>103</v>
      </c>
      <c r="E442" s="25">
        <v>1386</v>
      </c>
      <c r="F442" s="25" t="s">
        <v>104</v>
      </c>
      <c r="G442" s="13">
        <v>14</v>
      </c>
      <c r="H442" s="25" t="s">
        <v>105</v>
      </c>
      <c r="I442" s="22">
        <v>100</v>
      </c>
      <c r="J442" s="4">
        <v>70</v>
      </c>
      <c r="K442" s="5">
        <v>0</v>
      </c>
      <c r="L442" s="3">
        <v>60</v>
      </c>
      <c r="M442" s="8">
        <f t="shared" si="64"/>
        <v>0</v>
      </c>
      <c r="N442" s="6">
        <v>0.7</v>
      </c>
      <c r="O442" s="8">
        <f t="shared" si="63"/>
        <v>0</v>
      </c>
      <c r="P442" s="90">
        <v>0</v>
      </c>
      <c r="Q442" s="90">
        <v>0</v>
      </c>
      <c r="R442" s="89"/>
      <c r="S442" s="89"/>
      <c r="T442" s="90">
        <f t="shared" si="61"/>
        <v>0</v>
      </c>
      <c r="U442" s="90">
        <f t="shared" si="62"/>
        <v>0</v>
      </c>
      <c r="V442" s="81" t="e">
        <f t="shared" si="57"/>
        <v>#DIV/0!</v>
      </c>
      <c r="W442" s="81" t="e">
        <f t="shared" si="58"/>
        <v>#DIV/0!</v>
      </c>
    </row>
    <row r="443" spans="2:24" x14ac:dyDescent="0.25">
      <c r="B443" s="13" t="s">
        <v>94</v>
      </c>
      <c r="C443" s="13" t="s">
        <v>37</v>
      </c>
      <c r="D443" s="21" t="s">
        <v>106</v>
      </c>
      <c r="E443" s="25">
        <v>368</v>
      </c>
      <c r="F443" s="25" t="s">
        <v>101</v>
      </c>
      <c r="G443" s="13">
        <v>11</v>
      </c>
      <c r="H443" s="25" t="s">
        <v>107</v>
      </c>
      <c r="I443" s="3">
        <v>100</v>
      </c>
      <c r="J443" s="4">
        <v>70</v>
      </c>
      <c r="K443" s="5">
        <v>6000</v>
      </c>
      <c r="L443" s="3">
        <v>60</v>
      </c>
      <c r="M443" s="8">
        <f t="shared" si="64"/>
        <v>100</v>
      </c>
      <c r="N443" s="6">
        <v>0.65</v>
      </c>
      <c r="O443" s="8">
        <f t="shared" si="63"/>
        <v>65</v>
      </c>
      <c r="P443" s="89">
        <v>455000</v>
      </c>
      <c r="Q443" s="89">
        <v>49061</v>
      </c>
      <c r="R443" s="89"/>
      <c r="S443" s="89"/>
      <c r="T443" s="89">
        <f t="shared" si="61"/>
        <v>455000</v>
      </c>
      <c r="U443" s="89">
        <f t="shared" si="62"/>
        <v>49061</v>
      </c>
      <c r="V443" s="81">
        <f t="shared" si="57"/>
        <v>0.10782637362637362</v>
      </c>
      <c r="W443" s="81">
        <f t="shared" si="58"/>
        <v>0</v>
      </c>
    </row>
    <row r="444" spans="2:24" x14ac:dyDescent="0.25">
      <c r="B444" s="13" t="s">
        <v>94</v>
      </c>
      <c r="C444" s="13" t="s">
        <v>37</v>
      </c>
      <c r="D444" s="21" t="s">
        <v>106</v>
      </c>
      <c r="E444" s="25">
        <v>368</v>
      </c>
      <c r="F444" s="25" t="s">
        <v>101</v>
      </c>
      <c r="G444" s="13">
        <v>11</v>
      </c>
      <c r="H444" s="25" t="s">
        <v>107</v>
      </c>
      <c r="I444" s="22">
        <v>100</v>
      </c>
      <c r="J444" s="4">
        <v>70</v>
      </c>
      <c r="K444" s="5">
        <v>6000</v>
      </c>
      <c r="L444" s="3">
        <v>60</v>
      </c>
      <c r="M444" s="8">
        <f t="shared" si="64"/>
        <v>100</v>
      </c>
      <c r="N444" s="6">
        <v>0.7</v>
      </c>
      <c r="O444" s="8">
        <f t="shared" si="63"/>
        <v>70</v>
      </c>
      <c r="P444" s="89">
        <v>57980</v>
      </c>
      <c r="Q444" s="89">
        <v>490000</v>
      </c>
      <c r="R444" s="89"/>
      <c r="S444" s="89"/>
      <c r="T444" s="91">
        <f t="shared" si="61"/>
        <v>57980</v>
      </c>
      <c r="U444" s="89">
        <f t="shared" si="62"/>
        <v>490000</v>
      </c>
      <c r="V444" s="81">
        <f t="shared" si="57"/>
        <v>8.4511900655398406</v>
      </c>
      <c r="W444" s="81">
        <f t="shared" si="58"/>
        <v>0</v>
      </c>
    </row>
    <row r="445" spans="2:24" x14ac:dyDescent="0.25">
      <c r="B445" s="3" t="s">
        <v>110</v>
      </c>
      <c r="C445" s="3" t="s">
        <v>34</v>
      </c>
      <c r="D445" s="21" t="s">
        <v>111</v>
      </c>
      <c r="E445" s="25"/>
      <c r="F445" s="13" t="s">
        <v>112</v>
      </c>
      <c r="G445" s="13"/>
      <c r="H445" s="25" t="s">
        <v>113</v>
      </c>
      <c r="I445" s="3">
        <v>100</v>
      </c>
      <c r="J445" s="4">
        <v>65</v>
      </c>
      <c r="K445" s="5" t="s">
        <v>35</v>
      </c>
      <c r="L445" s="14" t="s">
        <v>35</v>
      </c>
      <c r="M445" s="94">
        <v>81.81</v>
      </c>
      <c r="N445" s="95">
        <v>0.65</v>
      </c>
      <c r="O445" s="94">
        <v>53.18</v>
      </c>
      <c r="P445" s="96">
        <v>345670</v>
      </c>
      <c r="Q445" s="96">
        <v>34762.89</v>
      </c>
      <c r="R445" s="96">
        <v>86417.5</v>
      </c>
      <c r="S445" s="94">
        <v>604.92999999999995</v>
      </c>
      <c r="T445" s="50">
        <f>SUM(P445,R445)</f>
        <v>432087.5</v>
      </c>
      <c r="U445" s="50">
        <f>SUM(Q445,S445)</f>
        <v>35367.82</v>
      </c>
      <c r="V445" s="81">
        <f t="shared" si="57"/>
        <v>0.10056669656030318</v>
      </c>
      <c r="W445" s="81">
        <f t="shared" si="58"/>
        <v>1.750021696994243E-3</v>
      </c>
    </row>
    <row r="446" spans="2:24" x14ac:dyDescent="0.25">
      <c r="B446" s="3" t="s">
        <v>110</v>
      </c>
      <c r="C446" s="3" t="s">
        <v>34</v>
      </c>
      <c r="D446" s="21" t="s">
        <v>111</v>
      </c>
      <c r="E446" s="25"/>
      <c r="F446" s="13" t="s">
        <v>112</v>
      </c>
      <c r="G446" s="13"/>
      <c r="H446" s="25" t="s">
        <v>113</v>
      </c>
      <c r="I446" s="3">
        <v>100</v>
      </c>
      <c r="J446" s="4">
        <v>75</v>
      </c>
      <c r="K446" s="5" t="s">
        <v>35</v>
      </c>
      <c r="L446" s="14" t="s">
        <v>35</v>
      </c>
      <c r="M446" s="94">
        <v>81.81</v>
      </c>
      <c r="N446" s="95">
        <v>0.65</v>
      </c>
      <c r="O446" s="94">
        <v>53.18</v>
      </c>
      <c r="P446" s="96">
        <v>398850</v>
      </c>
      <c r="Q446" s="96">
        <v>40111.019999999997</v>
      </c>
      <c r="R446" s="96">
        <v>99712.5</v>
      </c>
      <c r="S446" s="94">
        <v>697.99</v>
      </c>
      <c r="T446" s="50">
        <f>SUM(P446,R446)</f>
        <v>498562.5</v>
      </c>
      <c r="U446" s="50">
        <f>SUM(Q446,S446)</f>
        <v>40809.009999999995</v>
      </c>
      <c r="V446" s="81">
        <f t="shared" si="57"/>
        <v>0.10056667920270777</v>
      </c>
      <c r="W446" s="81">
        <f t="shared" si="58"/>
        <v>1.7500062680205592E-3</v>
      </c>
    </row>
    <row r="447" spans="2:24" x14ac:dyDescent="0.25">
      <c r="B447" s="3" t="s">
        <v>110</v>
      </c>
      <c r="C447" s="3" t="s">
        <v>34</v>
      </c>
      <c r="D447" s="21" t="s">
        <v>111</v>
      </c>
      <c r="E447" s="25"/>
      <c r="F447" s="13" t="s">
        <v>112</v>
      </c>
      <c r="G447" s="13"/>
      <c r="H447" s="25" t="s">
        <v>113</v>
      </c>
      <c r="I447" s="3">
        <v>100</v>
      </c>
      <c r="J447" s="4">
        <v>65</v>
      </c>
      <c r="K447" s="5" t="s">
        <v>35</v>
      </c>
      <c r="L447" s="14" t="s">
        <v>35</v>
      </c>
      <c r="M447" s="94">
        <v>81.81</v>
      </c>
      <c r="N447" s="95">
        <v>0.7</v>
      </c>
      <c r="O447" s="94">
        <v>57.28</v>
      </c>
      <c r="P447" s="96">
        <v>372320</v>
      </c>
      <c r="Q447" s="96">
        <v>42237.62</v>
      </c>
      <c r="R447" s="96">
        <v>93080</v>
      </c>
      <c r="S447" s="94">
        <v>620.54</v>
      </c>
      <c r="T447" s="50">
        <f t="shared" ref="T447:T448" si="65">SUM(P447,R447)</f>
        <v>465400</v>
      </c>
      <c r="U447" s="50">
        <f t="shared" ref="U447:U448" si="66">SUM(Q447,S447)</f>
        <v>42858.16</v>
      </c>
      <c r="V447" s="81">
        <f t="shared" ref="V447:V448" si="67">Q447/P447</f>
        <v>0.11344440266437474</v>
      </c>
      <c r="W447" s="81">
        <f t="shared" ref="W447:W448" si="68">S447/P447</f>
        <v>1.6666845724108293E-3</v>
      </c>
    </row>
    <row r="448" spans="2:24" x14ac:dyDescent="0.25">
      <c r="B448" s="3" t="s">
        <v>110</v>
      </c>
      <c r="C448" s="3" t="s">
        <v>34</v>
      </c>
      <c r="D448" s="21" t="s">
        <v>111</v>
      </c>
      <c r="E448" s="25"/>
      <c r="F448" s="13" t="s">
        <v>112</v>
      </c>
      <c r="G448" s="13"/>
      <c r="H448" s="25" t="s">
        <v>113</v>
      </c>
      <c r="I448" s="3">
        <v>100</v>
      </c>
      <c r="J448" s="4">
        <v>75</v>
      </c>
      <c r="K448" s="5" t="s">
        <v>35</v>
      </c>
      <c r="L448" s="14" t="s">
        <v>35</v>
      </c>
      <c r="M448" s="94">
        <v>81.81</v>
      </c>
      <c r="N448" s="95">
        <v>0.7</v>
      </c>
      <c r="O448" s="94">
        <v>57.28</v>
      </c>
      <c r="P448" s="96">
        <v>429600</v>
      </c>
      <c r="Q448" s="96">
        <v>48735.71</v>
      </c>
      <c r="R448" s="96">
        <v>107400</v>
      </c>
      <c r="S448" s="97">
        <v>716</v>
      </c>
      <c r="T448" s="50">
        <f t="shared" si="65"/>
        <v>537000</v>
      </c>
      <c r="U448" s="50">
        <f t="shared" si="66"/>
        <v>49451.71</v>
      </c>
      <c r="V448" s="81">
        <f t="shared" si="67"/>
        <v>0.11344439013035382</v>
      </c>
      <c r="W448" s="81">
        <f t="shared" si="68"/>
        <v>1.6666666666666668E-3</v>
      </c>
    </row>
    <row r="449" spans="2:23" x14ac:dyDescent="0.25">
      <c r="B449" s="3"/>
      <c r="C449" s="3"/>
      <c r="D449" s="21"/>
      <c r="E449" s="25"/>
      <c r="F449" s="13"/>
      <c r="G449" s="13"/>
      <c r="H449" s="25"/>
      <c r="I449" s="3"/>
      <c r="J449" s="4"/>
      <c r="K449" s="5"/>
      <c r="L449" s="3"/>
      <c r="M449" s="8"/>
      <c r="N449" s="6"/>
      <c r="O449" s="8"/>
      <c r="P449" s="5"/>
      <c r="Q449" s="5"/>
      <c r="R449" s="5"/>
      <c r="S449" s="50"/>
      <c r="T449" s="50"/>
      <c r="U449" s="50"/>
      <c r="V449" s="81"/>
      <c r="W449" s="81"/>
    </row>
    <row r="450" spans="2:23" x14ac:dyDescent="0.25">
      <c r="B450" s="3"/>
      <c r="C450" s="3"/>
      <c r="D450" s="21"/>
      <c r="E450" s="25"/>
      <c r="F450" s="13"/>
      <c r="G450" s="13"/>
      <c r="H450" s="25"/>
      <c r="I450" s="3"/>
      <c r="J450" s="4"/>
      <c r="K450" s="5"/>
      <c r="L450" s="3"/>
      <c r="M450" s="8"/>
      <c r="N450" s="6"/>
      <c r="O450" s="8"/>
      <c r="P450" s="5"/>
      <c r="Q450" s="5"/>
      <c r="R450" s="5"/>
      <c r="S450" s="50"/>
      <c r="T450" s="50"/>
      <c r="U450" s="50"/>
      <c r="V450" s="81"/>
      <c r="W450" s="81"/>
    </row>
    <row r="451" spans="2:23" x14ac:dyDescent="0.25">
      <c r="B451" s="3"/>
      <c r="C451" s="3"/>
      <c r="D451" s="21"/>
      <c r="E451" s="25"/>
      <c r="F451" s="13"/>
      <c r="G451" s="13"/>
      <c r="H451" s="25"/>
      <c r="I451" s="3"/>
      <c r="J451" s="4"/>
      <c r="K451" s="5"/>
      <c r="L451" s="3"/>
      <c r="M451" s="8"/>
      <c r="N451" s="6"/>
      <c r="O451" s="8"/>
      <c r="P451" s="5"/>
      <c r="Q451" s="5"/>
      <c r="R451" s="5"/>
      <c r="S451" s="50"/>
      <c r="T451" s="50"/>
      <c r="U451" s="50"/>
      <c r="V451" s="81"/>
      <c r="W451" s="81"/>
    </row>
    <row r="452" spans="2:23" x14ac:dyDescent="0.25">
      <c r="B452" s="3"/>
      <c r="C452" s="3"/>
      <c r="D452" s="21"/>
      <c r="E452" s="25"/>
      <c r="F452" s="13"/>
      <c r="G452" s="13"/>
      <c r="H452" s="25"/>
      <c r="I452" s="3"/>
      <c r="J452" s="4"/>
      <c r="K452" s="5"/>
      <c r="L452" s="3"/>
      <c r="M452" s="8"/>
      <c r="N452" s="6"/>
      <c r="O452" s="8"/>
      <c r="P452" s="5"/>
      <c r="Q452" s="5"/>
      <c r="R452" s="5"/>
      <c r="S452" s="50"/>
      <c r="T452" s="50"/>
      <c r="U452" s="50"/>
      <c r="V452" s="81"/>
      <c r="W452" s="81"/>
    </row>
    <row r="453" spans="2:23" x14ac:dyDescent="0.25">
      <c r="B453" s="3"/>
      <c r="C453" s="3"/>
      <c r="D453" s="21"/>
      <c r="E453" s="25"/>
      <c r="F453" s="13"/>
      <c r="G453" s="13"/>
      <c r="H453" s="25"/>
      <c r="I453" s="3"/>
      <c r="J453" s="4"/>
      <c r="K453" s="5"/>
      <c r="L453" s="3"/>
      <c r="M453" s="8"/>
      <c r="N453" s="6"/>
      <c r="O453" s="8"/>
      <c r="P453" s="5"/>
      <c r="Q453" s="5"/>
      <c r="R453" s="5"/>
      <c r="S453" s="50"/>
      <c r="T453" s="50"/>
      <c r="U453" s="50"/>
      <c r="V453" s="81"/>
      <c r="W453" s="81"/>
    </row>
    <row r="454" spans="2:23" x14ac:dyDescent="0.25">
      <c r="B454" s="3"/>
      <c r="C454" s="3"/>
      <c r="D454" s="21"/>
      <c r="E454" s="25"/>
      <c r="F454" s="13"/>
      <c r="G454" s="13"/>
      <c r="H454" s="25"/>
      <c r="I454" s="3"/>
      <c r="J454" s="4"/>
      <c r="K454" s="5"/>
      <c r="L454" s="3"/>
      <c r="M454" s="8"/>
      <c r="N454" s="6"/>
      <c r="O454" s="8"/>
      <c r="P454" s="5"/>
      <c r="Q454" s="5"/>
      <c r="R454" s="5"/>
      <c r="S454" s="50"/>
      <c r="T454" s="50"/>
      <c r="U454" s="50"/>
      <c r="V454" s="81"/>
      <c r="W454" s="81"/>
    </row>
    <row r="455" spans="2:23" x14ac:dyDescent="0.25">
      <c r="B455" s="3"/>
      <c r="C455" s="3"/>
      <c r="D455" s="21"/>
      <c r="E455" s="25"/>
      <c r="F455" s="13"/>
      <c r="G455" s="13"/>
      <c r="H455" s="25"/>
      <c r="I455" s="3"/>
      <c r="J455" s="4"/>
      <c r="K455" s="5"/>
      <c r="L455" s="3"/>
      <c r="M455" s="8"/>
      <c r="N455" s="6"/>
      <c r="O455" s="8"/>
      <c r="P455" s="5"/>
      <c r="Q455" s="5"/>
      <c r="R455" s="5"/>
      <c r="S455" s="50"/>
      <c r="T455" s="50"/>
      <c r="U455" s="50"/>
      <c r="V455" s="81"/>
      <c r="W455" s="81"/>
    </row>
    <row r="456" spans="2:23" x14ac:dyDescent="0.25">
      <c r="B456" s="3"/>
      <c r="C456" s="3"/>
      <c r="D456" s="21"/>
      <c r="E456" s="25"/>
      <c r="F456" s="13"/>
      <c r="G456" s="13"/>
      <c r="H456" s="25"/>
      <c r="I456" s="3"/>
      <c r="J456" s="4"/>
      <c r="K456" s="5"/>
      <c r="L456" s="3"/>
      <c r="M456" s="8"/>
      <c r="N456" s="6"/>
      <c r="O456" s="8"/>
      <c r="P456" s="5"/>
      <c r="Q456" s="5"/>
      <c r="R456" s="5"/>
      <c r="S456" s="50"/>
      <c r="T456" s="50"/>
      <c r="U456" s="50"/>
      <c r="V456" s="81"/>
      <c r="W456" s="81"/>
    </row>
    <row r="457" spans="2:23" x14ac:dyDescent="0.25">
      <c r="B457" s="3"/>
      <c r="C457" s="3"/>
      <c r="D457" s="21"/>
      <c r="E457" s="25"/>
      <c r="F457" s="13"/>
      <c r="G457" s="13"/>
      <c r="H457" s="25"/>
      <c r="I457" s="3"/>
      <c r="J457" s="4"/>
      <c r="K457" s="5"/>
      <c r="L457" s="3"/>
      <c r="M457" s="8"/>
      <c r="N457" s="6"/>
      <c r="O457" s="8"/>
      <c r="P457" s="5"/>
      <c r="Q457" s="5"/>
      <c r="R457" s="5"/>
      <c r="S457" s="50"/>
      <c r="T457" s="50"/>
      <c r="U457" s="50"/>
      <c r="V457" s="81"/>
      <c r="W457" s="81"/>
    </row>
    <row r="458" spans="2:23" x14ac:dyDescent="0.25">
      <c r="B458" s="3"/>
      <c r="C458" s="3"/>
      <c r="D458" s="21"/>
      <c r="E458" s="25"/>
      <c r="F458" s="13"/>
      <c r="G458" s="13"/>
      <c r="H458" s="25"/>
      <c r="I458" s="3"/>
      <c r="J458" s="4"/>
      <c r="K458" s="5"/>
      <c r="L458" s="3"/>
      <c r="M458" s="8"/>
      <c r="N458" s="6"/>
      <c r="O458" s="8"/>
      <c r="P458" s="5"/>
      <c r="Q458" s="5"/>
      <c r="R458" s="5"/>
      <c r="S458" s="50"/>
      <c r="T458" s="50"/>
      <c r="U458" s="50"/>
      <c r="V458" s="81"/>
      <c r="W458" s="81"/>
    </row>
    <row r="459" spans="2:23" x14ac:dyDescent="0.25">
      <c r="B459" s="3"/>
      <c r="C459" s="3"/>
      <c r="D459" s="21"/>
      <c r="E459" s="25"/>
      <c r="F459" s="13"/>
      <c r="G459" s="13"/>
      <c r="H459" s="25"/>
      <c r="I459" s="3"/>
      <c r="J459" s="4"/>
      <c r="K459" s="5"/>
      <c r="L459" s="3"/>
      <c r="M459" s="8"/>
      <c r="N459" s="6"/>
      <c r="O459" s="8"/>
      <c r="P459" s="5"/>
      <c r="Q459" s="5"/>
      <c r="R459" s="5"/>
      <c r="S459" s="50"/>
      <c r="T459" s="50"/>
      <c r="U459" s="50"/>
      <c r="V459" s="81"/>
      <c r="W459" s="81"/>
    </row>
    <row r="460" spans="2:23" x14ac:dyDescent="0.25">
      <c r="B460" s="3"/>
      <c r="C460" s="3"/>
      <c r="D460" s="21"/>
      <c r="E460" s="25"/>
      <c r="F460" s="13"/>
      <c r="G460" s="13"/>
      <c r="H460" s="25"/>
      <c r="I460" s="3"/>
      <c r="J460" s="4"/>
      <c r="K460" s="5"/>
      <c r="L460" s="3"/>
      <c r="M460" s="8"/>
      <c r="N460" s="6"/>
      <c r="O460" s="8"/>
      <c r="P460" s="5"/>
      <c r="Q460" s="5"/>
      <c r="R460" s="5"/>
      <c r="S460" s="50"/>
      <c r="T460" s="50"/>
      <c r="U460" s="50"/>
      <c r="V460" s="81"/>
      <c r="W460" s="81"/>
    </row>
    <row r="461" spans="2:23" x14ac:dyDescent="0.25">
      <c r="B461" s="3"/>
      <c r="C461" s="3"/>
      <c r="D461" s="21"/>
      <c r="E461" s="25"/>
      <c r="F461" s="13"/>
      <c r="G461" s="13"/>
      <c r="H461" s="25"/>
      <c r="I461" s="3"/>
      <c r="J461" s="4"/>
      <c r="K461" s="5"/>
      <c r="L461" s="3"/>
      <c r="M461" s="8"/>
      <c r="N461" s="6"/>
      <c r="O461" s="8"/>
      <c r="P461" s="5"/>
      <c r="Q461" s="5"/>
      <c r="R461" s="5"/>
      <c r="S461" s="50"/>
      <c r="T461" s="50"/>
      <c r="U461" s="50"/>
      <c r="V461" s="81"/>
      <c r="W461" s="81"/>
    </row>
    <row r="462" spans="2:23" x14ac:dyDescent="0.25">
      <c r="B462" s="3"/>
      <c r="C462" s="3"/>
      <c r="D462" s="21"/>
      <c r="E462" s="25"/>
      <c r="F462" s="13"/>
      <c r="G462" s="13"/>
      <c r="H462" s="25"/>
      <c r="I462" s="3"/>
      <c r="J462" s="4"/>
      <c r="K462" s="5"/>
      <c r="L462" s="3"/>
      <c r="M462" s="8"/>
      <c r="N462" s="6"/>
      <c r="O462" s="8"/>
      <c r="P462" s="5"/>
      <c r="Q462" s="5"/>
      <c r="R462" s="5"/>
      <c r="S462" s="50"/>
      <c r="T462" s="50"/>
      <c r="U462" s="50"/>
      <c r="V462" s="81"/>
      <c r="W462" s="81"/>
    </row>
    <row r="463" spans="2:23" x14ac:dyDescent="0.25">
      <c r="B463" s="3"/>
      <c r="C463" s="3"/>
      <c r="D463" s="21"/>
      <c r="E463" s="25"/>
      <c r="F463" s="13"/>
      <c r="G463" s="13"/>
      <c r="H463" s="25"/>
      <c r="I463" s="3"/>
      <c r="J463" s="4"/>
      <c r="K463" s="5"/>
      <c r="L463" s="3"/>
      <c r="M463" s="8"/>
      <c r="N463" s="6"/>
      <c r="O463" s="8"/>
      <c r="P463" s="5"/>
      <c r="Q463" s="5"/>
      <c r="R463" s="5"/>
      <c r="S463" s="50"/>
      <c r="T463" s="50"/>
      <c r="U463" s="50"/>
      <c r="V463" s="81"/>
      <c r="W463" s="81"/>
    </row>
    <row r="464" spans="2:23" x14ac:dyDescent="0.25">
      <c r="B464" s="3"/>
      <c r="C464" s="3"/>
      <c r="D464" s="21"/>
      <c r="E464" s="25"/>
      <c r="F464" s="13"/>
      <c r="G464" s="13"/>
      <c r="H464" s="25"/>
      <c r="I464" s="3"/>
      <c r="J464" s="4"/>
      <c r="K464" s="5"/>
      <c r="L464" s="3"/>
      <c r="M464" s="8"/>
      <c r="N464" s="6"/>
      <c r="O464" s="8"/>
      <c r="P464" s="5"/>
      <c r="Q464" s="5"/>
      <c r="R464" s="5"/>
      <c r="S464" s="50"/>
      <c r="T464" s="50"/>
      <c r="U464" s="50"/>
      <c r="V464" s="81"/>
      <c r="W464" s="81"/>
    </row>
    <row r="465" spans="2:23" x14ac:dyDescent="0.25">
      <c r="B465" s="3"/>
      <c r="C465" s="3"/>
      <c r="D465" s="21"/>
      <c r="E465" s="25"/>
      <c r="F465" s="13"/>
      <c r="G465" s="13"/>
      <c r="H465" s="25"/>
      <c r="I465" s="3"/>
      <c r="J465" s="4"/>
      <c r="K465" s="5"/>
      <c r="L465" s="3"/>
      <c r="M465" s="8"/>
      <c r="N465" s="6"/>
      <c r="O465" s="8"/>
      <c r="P465" s="5"/>
      <c r="Q465" s="5"/>
      <c r="R465" s="5"/>
      <c r="S465" s="50"/>
      <c r="T465" s="50"/>
      <c r="U465" s="50"/>
      <c r="V465" s="81"/>
      <c r="W465" s="81"/>
    </row>
    <row r="466" spans="2:23" x14ac:dyDescent="0.25">
      <c r="B466" s="3"/>
      <c r="C466" s="3"/>
      <c r="D466" s="21"/>
      <c r="E466" s="25"/>
      <c r="F466" s="13"/>
      <c r="G466" s="13"/>
      <c r="H466" s="25"/>
      <c r="I466" s="3"/>
      <c r="J466" s="4"/>
      <c r="K466" s="5"/>
      <c r="L466" s="3"/>
      <c r="M466" s="8"/>
      <c r="N466" s="6"/>
      <c r="O466" s="8"/>
      <c r="P466" s="5"/>
      <c r="Q466" s="5"/>
      <c r="R466" s="5"/>
      <c r="S466" s="50"/>
      <c r="T466" s="50"/>
      <c r="U466" s="50"/>
      <c r="V466" s="81"/>
      <c r="W466" s="81"/>
    </row>
    <row r="467" spans="2:23" x14ac:dyDescent="0.25">
      <c r="B467" s="3"/>
      <c r="C467" s="3"/>
      <c r="D467" s="21"/>
      <c r="E467" s="25"/>
      <c r="F467" s="13"/>
      <c r="G467" s="13"/>
      <c r="H467" s="25"/>
      <c r="I467" s="3"/>
      <c r="J467" s="4"/>
      <c r="K467" s="5"/>
      <c r="L467" s="3"/>
      <c r="M467" s="8"/>
      <c r="N467" s="6"/>
      <c r="O467" s="8"/>
      <c r="P467" s="5"/>
      <c r="Q467" s="5"/>
      <c r="R467" s="5"/>
      <c r="S467" s="50"/>
      <c r="T467" s="50"/>
      <c r="U467" s="50"/>
      <c r="V467" s="81"/>
      <c r="W467" s="81"/>
    </row>
    <row r="468" spans="2:23" x14ac:dyDescent="0.25">
      <c r="B468" s="3"/>
      <c r="C468" s="3"/>
      <c r="D468" s="21"/>
      <c r="E468" s="25"/>
      <c r="F468" s="13"/>
      <c r="G468" s="13"/>
      <c r="H468" s="25"/>
      <c r="I468" s="3"/>
      <c r="J468" s="4"/>
      <c r="K468" s="5"/>
      <c r="L468" s="3"/>
      <c r="M468" s="8"/>
      <c r="N468" s="6"/>
      <c r="O468" s="8"/>
      <c r="P468" s="5"/>
      <c r="Q468" s="5"/>
      <c r="R468" s="5"/>
      <c r="S468" s="50"/>
      <c r="T468" s="50"/>
      <c r="U468" s="50"/>
      <c r="V468" s="81"/>
      <c r="W468" s="81"/>
    </row>
    <row r="469" spans="2:23" x14ac:dyDescent="0.25">
      <c r="B469" s="3"/>
      <c r="C469" s="3"/>
      <c r="D469" s="21"/>
      <c r="E469" s="25"/>
      <c r="F469" s="13"/>
      <c r="G469" s="13"/>
      <c r="H469" s="25"/>
      <c r="I469" s="3"/>
      <c r="J469" s="4"/>
      <c r="K469" s="5"/>
      <c r="L469" s="3"/>
      <c r="M469" s="8"/>
      <c r="N469" s="6"/>
      <c r="O469" s="8"/>
      <c r="P469" s="5"/>
      <c r="Q469" s="5"/>
      <c r="R469" s="5"/>
      <c r="S469" s="50"/>
      <c r="T469" s="50"/>
      <c r="U469" s="50"/>
      <c r="V469" s="81"/>
      <c r="W469" s="81"/>
    </row>
    <row r="470" spans="2:23" x14ac:dyDescent="0.25">
      <c r="B470" s="3"/>
      <c r="C470" s="3"/>
      <c r="D470" s="21"/>
      <c r="E470" s="25"/>
      <c r="F470" s="13"/>
      <c r="G470" s="13"/>
      <c r="H470" s="25"/>
      <c r="I470" s="3"/>
      <c r="J470" s="4"/>
      <c r="K470" s="5"/>
      <c r="L470" s="3"/>
      <c r="M470" s="8"/>
      <c r="N470" s="6"/>
      <c r="O470" s="8"/>
      <c r="P470" s="5"/>
      <c r="Q470" s="5"/>
      <c r="R470" s="5"/>
      <c r="S470" s="50"/>
      <c r="T470" s="50"/>
      <c r="U470" s="50"/>
      <c r="V470" s="81"/>
      <c r="W470" s="81"/>
    </row>
    <row r="471" spans="2:23" x14ac:dyDescent="0.25">
      <c r="B471" s="3"/>
      <c r="C471" s="3"/>
      <c r="D471" s="21"/>
      <c r="E471" s="25"/>
      <c r="F471" s="13"/>
      <c r="G471" s="13"/>
      <c r="H471" s="25"/>
      <c r="I471" s="3"/>
      <c r="J471" s="4"/>
      <c r="K471" s="5"/>
      <c r="L471" s="3"/>
      <c r="M471" s="8"/>
      <c r="N471" s="6"/>
      <c r="O471" s="8"/>
      <c r="P471" s="5"/>
      <c r="Q471" s="5"/>
      <c r="R471" s="5"/>
      <c r="S471" s="50"/>
      <c r="T471" s="50"/>
      <c r="U471" s="50"/>
      <c r="V471" s="81"/>
      <c r="W471" s="81"/>
    </row>
    <row r="472" spans="2:23" x14ac:dyDescent="0.25">
      <c r="B472" s="3"/>
      <c r="C472" s="3"/>
      <c r="D472" s="21"/>
      <c r="E472" s="25"/>
      <c r="F472" s="13"/>
      <c r="G472" s="13"/>
      <c r="H472" s="25"/>
      <c r="I472" s="3"/>
      <c r="J472" s="4"/>
      <c r="K472" s="5"/>
      <c r="L472" s="3"/>
      <c r="M472" s="8"/>
      <c r="N472" s="6"/>
      <c r="O472" s="8"/>
      <c r="P472" s="5"/>
      <c r="Q472" s="5"/>
      <c r="R472" s="5"/>
      <c r="S472" s="50"/>
      <c r="T472" s="50"/>
      <c r="U472" s="50"/>
      <c r="V472" s="81"/>
      <c r="W472" s="81"/>
    </row>
    <row r="473" spans="2:23" x14ac:dyDescent="0.25">
      <c r="B473" s="3"/>
      <c r="C473" s="3"/>
      <c r="D473" s="21"/>
      <c r="E473" s="25"/>
      <c r="F473" s="13"/>
      <c r="G473" s="13"/>
      <c r="H473" s="25"/>
      <c r="I473" s="3"/>
      <c r="J473" s="4"/>
      <c r="K473" s="5"/>
      <c r="L473" s="3"/>
      <c r="M473" s="8"/>
      <c r="N473" s="6"/>
      <c r="O473" s="8"/>
      <c r="P473" s="5"/>
      <c r="Q473" s="5"/>
      <c r="R473" s="5"/>
      <c r="S473" s="50"/>
      <c r="T473" s="50"/>
      <c r="U473" s="50"/>
      <c r="V473" s="81"/>
      <c r="W473" s="81"/>
    </row>
    <row r="474" spans="2:23" x14ac:dyDescent="0.25">
      <c r="B474" s="3"/>
      <c r="C474" s="3"/>
      <c r="D474" s="21"/>
      <c r="E474" s="25"/>
      <c r="F474" s="13"/>
      <c r="G474" s="13"/>
      <c r="H474" s="25"/>
      <c r="I474" s="3"/>
      <c r="J474" s="4"/>
      <c r="K474" s="5"/>
      <c r="L474" s="3"/>
      <c r="M474" s="8"/>
      <c r="N474" s="6"/>
      <c r="O474" s="8"/>
      <c r="P474" s="5"/>
      <c r="Q474" s="5"/>
      <c r="R474" s="5"/>
      <c r="S474" s="50"/>
      <c r="T474" s="50"/>
      <c r="U474" s="50"/>
      <c r="V474" s="81"/>
      <c r="W474" s="81"/>
    </row>
    <row r="475" spans="2:23" x14ac:dyDescent="0.25">
      <c r="B475" s="3"/>
      <c r="C475" s="3"/>
      <c r="D475" s="21"/>
      <c r="E475" s="25"/>
      <c r="F475" s="13"/>
      <c r="G475" s="13"/>
      <c r="H475" s="25"/>
      <c r="I475" s="3"/>
      <c r="J475" s="4"/>
      <c r="K475" s="5"/>
      <c r="L475" s="3"/>
      <c r="M475" s="8"/>
      <c r="N475" s="6"/>
      <c r="O475" s="8"/>
      <c r="P475" s="5"/>
      <c r="Q475" s="5"/>
      <c r="R475" s="5"/>
      <c r="S475" s="50"/>
      <c r="T475" s="50"/>
      <c r="U475" s="50"/>
      <c r="V475" s="81"/>
      <c r="W475" s="81"/>
    </row>
    <row r="476" spans="2:23" x14ac:dyDescent="0.25">
      <c r="B476" s="3"/>
      <c r="C476" s="3"/>
      <c r="D476" s="21"/>
      <c r="E476" s="25"/>
      <c r="F476" s="13"/>
      <c r="G476" s="13"/>
      <c r="H476" s="25"/>
      <c r="I476" s="3"/>
      <c r="J476" s="4"/>
      <c r="K476" s="5"/>
      <c r="L476" s="3"/>
      <c r="M476" s="8"/>
      <c r="N476" s="6"/>
      <c r="O476" s="8"/>
      <c r="P476" s="5"/>
      <c r="Q476" s="5"/>
      <c r="R476" s="5"/>
      <c r="S476" s="50"/>
      <c r="T476" s="50"/>
      <c r="U476" s="50"/>
      <c r="V476" s="81"/>
      <c r="W476" s="81"/>
    </row>
    <row r="477" spans="2:23" x14ac:dyDescent="0.25">
      <c r="B477" s="3"/>
      <c r="C477" s="3"/>
      <c r="D477" s="21"/>
      <c r="E477" s="25"/>
      <c r="F477" s="13"/>
      <c r="G477" s="13"/>
      <c r="H477" s="25"/>
      <c r="I477" s="3"/>
      <c r="J477" s="4"/>
      <c r="K477" s="5"/>
      <c r="L477" s="3"/>
      <c r="M477" s="8"/>
      <c r="N477" s="6"/>
      <c r="O477" s="8"/>
      <c r="P477" s="5"/>
      <c r="Q477" s="5"/>
      <c r="R477" s="5"/>
      <c r="S477" s="50"/>
      <c r="T477" s="50"/>
      <c r="U477" s="50"/>
      <c r="V477" s="81"/>
      <c r="W477" s="81"/>
    </row>
    <row r="478" spans="2:23" x14ac:dyDescent="0.25">
      <c r="B478" s="3"/>
      <c r="C478" s="3"/>
      <c r="D478" s="21"/>
      <c r="E478" s="25"/>
      <c r="F478" s="13"/>
      <c r="G478" s="13"/>
      <c r="H478" s="25"/>
      <c r="I478" s="3"/>
      <c r="J478" s="4"/>
      <c r="K478" s="5"/>
      <c r="L478" s="3"/>
      <c r="M478" s="8"/>
      <c r="N478" s="6"/>
      <c r="O478" s="8"/>
      <c r="P478" s="5"/>
      <c r="Q478" s="5"/>
      <c r="R478" s="5"/>
      <c r="S478" s="50"/>
      <c r="T478" s="50"/>
      <c r="U478" s="50"/>
      <c r="V478" s="81"/>
      <c r="W478" s="81"/>
    </row>
    <row r="479" spans="2:23" x14ac:dyDescent="0.25">
      <c r="B479" s="3"/>
      <c r="C479" s="3"/>
      <c r="D479" s="21"/>
      <c r="E479" s="25"/>
      <c r="F479" s="13"/>
      <c r="G479" s="13"/>
      <c r="H479" s="25"/>
      <c r="I479" s="3"/>
      <c r="J479" s="4"/>
      <c r="K479" s="5"/>
      <c r="L479" s="3"/>
      <c r="M479" s="8"/>
      <c r="N479" s="6"/>
      <c r="O479" s="8"/>
      <c r="P479" s="5"/>
      <c r="Q479" s="5"/>
      <c r="R479" s="5"/>
      <c r="S479" s="50"/>
      <c r="T479" s="50"/>
      <c r="U479" s="50"/>
      <c r="V479" s="81"/>
      <c r="W479" s="81"/>
    </row>
    <row r="480" spans="2:23" x14ac:dyDescent="0.25">
      <c r="B480" s="3"/>
      <c r="C480" s="3"/>
      <c r="D480" s="21"/>
      <c r="E480" s="25"/>
      <c r="F480" s="13"/>
      <c r="G480" s="13"/>
      <c r="H480" s="25"/>
      <c r="I480" s="3"/>
      <c r="J480" s="4"/>
      <c r="K480" s="5"/>
      <c r="L480" s="3"/>
      <c r="M480" s="8"/>
      <c r="N480" s="6"/>
      <c r="O480" s="8"/>
      <c r="P480" s="5"/>
      <c r="Q480" s="5"/>
      <c r="R480" s="5"/>
      <c r="S480" s="50"/>
      <c r="T480" s="50"/>
      <c r="U480" s="50"/>
      <c r="V480" s="81"/>
      <c r="W480" s="81"/>
    </row>
    <row r="481" spans="2:23" x14ac:dyDescent="0.25">
      <c r="B481" s="3"/>
      <c r="C481" s="3"/>
      <c r="D481" s="21"/>
      <c r="E481" s="25"/>
      <c r="F481" s="13"/>
      <c r="G481" s="13"/>
      <c r="H481" s="25"/>
      <c r="I481" s="3"/>
      <c r="J481" s="4"/>
      <c r="K481" s="5"/>
      <c r="L481" s="3"/>
      <c r="M481" s="8"/>
      <c r="N481" s="6"/>
      <c r="O481" s="8"/>
      <c r="P481" s="5"/>
      <c r="Q481" s="5"/>
      <c r="R481" s="5"/>
      <c r="S481" s="50"/>
      <c r="T481" s="50"/>
      <c r="U481" s="50"/>
      <c r="V481" s="81"/>
      <c r="W481" s="81"/>
    </row>
    <row r="482" spans="2:23" x14ac:dyDescent="0.25">
      <c r="B482" s="3"/>
      <c r="C482" s="3"/>
      <c r="D482" s="21"/>
      <c r="E482" s="25"/>
      <c r="F482" s="13"/>
      <c r="G482" s="13"/>
      <c r="H482" s="25"/>
      <c r="I482" s="3"/>
      <c r="J482" s="4"/>
      <c r="K482" s="5"/>
      <c r="L482" s="3"/>
      <c r="M482" s="8"/>
      <c r="N482" s="6"/>
      <c r="O482" s="8"/>
      <c r="P482" s="5"/>
      <c r="Q482" s="5"/>
      <c r="R482" s="5"/>
      <c r="S482" s="50"/>
      <c r="T482" s="50"/>
      <c r="U482" s="50"/>
      <c r="V482" s="81"/>
      <c r="W482" s="81"/>
    </row>
    <row r="483" spans="2:23" x14ac:dyDescent="0.25">
      <c r="B483" s="3"/>
      <c r="C483" s="3"/>
      <c r="D483" s="21"/>
      <c r="E483" s="25"/>
      <c r="F483" s="13"/>
      <c r="G483" s="13"/>
      <c r="H483" s="25"/>
      <c r="I483" s="3"/>
      <c r="J483" s="4"/>
      <c r="K483" s="5"/>
      <c r="L483" s="3"/>
      <c r="M483" s="8"/>
      <c r="N483" s="6"/>
      <c r="O483" s="8"/>
      <c r="P483" s="5"/>
      <c r="Q483" s="5"/>
      <c r="R483" s="5"/>
      <c r="S483" s="50"/>
      <c r="T483" s="50"/>
      <c r="U483" s="50"/>
      <c r="V483" s="81"/>
      <c r="W483" s="81"/>
    </row>
    <row r="484" spans="2:23" x14ac:dyDescent="0.25">
      <c r="B484" s="3"/>
      <c r="C484" s="3"/>
      <c r="D484" s="21"/>
      <c r="E484" s="25"/>
      <c r="F484" s="13"/>
      <c r="G484" s="13"/>
      <c r="H484" s="25"/>
      <c r="I484" s="3"/>
      <c r="J484" s="4"/>
      <c r="K484" s="5"/>
      <c r="L484" s="3"/>
      <c r="M484" s="8"/>
      <c r="N484" s="6"/>
      <c r="O484" s="8"/>
      <c r="P484" s="5"/>
      <c r="Q484" s="5"/>
      <c r="R484" s="5"/>
      <c r="S484" s="50"/>
      <c r="T484" s="50"/>
      <c r="U484" s="50"/>
      <c r="V484" s="81"/>
      <c r="W484" s="81"/>
    </row>
    <row r="485" spans="2:23" x14ac:dyDescent="0.25">
      <c r="B485" s="3"/>
      <c r="C485" s="3"/>
      <c r="D485" s="21"/>
      <c r="E485" s="25"/>
      <c r="F485" s="13"/>
      <c r="G485" s="13"/>
      <c r="H485" s="25"/>
      <c r="I485" s="3"/>
      <c r="J485" s="4"/>
      <c r="K485" s="5"/>
      <c r="L485" s="3"/>
      <c r="M485" s="8"/>
      <c r="N485" s="6"/>
      <c r="O485" s="8"/>
      <c r="P485" s="5"/>
      <c r="Q485" s="5"/>
      <c r="R485" s="5"/>
      <c r="S485" s="50"/>
      <c r="T485" s="50"/>
      <c r="U485" s="50"/>
      <c r="V485" s="81"/>
      <c r="W485" s="81"/>
    </row>
    <row r="486" spans="2:23" x14ac:dyDescent="0.25">
      <c r="B486" s="3"/>
      <c r="C486" s="3"/>
      <c r="D486" s="21"/>
      <c r="E486" s="25"/>
      <c r="F486" s="13"/>
      <c r="G486" s="13"/>
      <c r="H486" s="25"/>
      <c r="I486" s="3"/>
      <c r="J486" s="4"/>
      <c r="K486" s="5"/>
      <c r="L486" s="3"/>
      <c r="M486" s="8"/>
      <c r="N486" s="6"/>
      <c r="O486" s="8"/>
      <c r="P486" s="5"/>
      <c r="Q486" s="5"/>
      <c r="R486" s="5"/>
      <c r="S486" s="50"/>
      <c r="T486" s="50"/>
      <c r="U486" s="50"/>
      <c r="V486" s="81"/>
      <c r="W486" s="81"/>
    </row>
    <row r="487" spans="2:23" x14ac:dyDescent="0.25">
      <c r="B487" s="3"/>
      <c r="C487" s="3"/>
      <c r="D487" s="21"/>
      <c r="E487" s="25"/>
      <c r="F487" s="13"/>
      <c r="G487" s="13"/>
      <c r="H487" s="25"/>
      <c r="I487" s="3"/>
      <c r="J487" s="4"/>
      <c r="K487" s="5"/>
      <c r="L487" s="3"/>
      <c r="M487" s="8"/>
      <c r="N487" s="6"/>
      <c r="O487" s="8"/>
      <c r="P487" s="5"/>
      <c r="Q487" s="5"/>
      <c r="R487" s="5"/>
      <c r="S487" s="50"/>
      <c r="T487" s="50"/>
      <c r="U487" s="50"/>
      <c r="V487" s="81"/>
      <c r="W487" s="81"/>
    </row>
    <row r="488" spans="2:23" x14ac:dyDescent="0.25">
      <c r="B488" s="3"/>
      <c r="C488" s="3"/>
      <c r="D488" s="21"/>
      <c r="E488" s="25"/>
      <c r="F488" s="13"/>
      <c r="G488" s="13"/>
      <c r="H488" s="25"/>
      <c r="I488" s="3"/>
      <c r="J488" s="4"/>
      <c r="K488" s="5"/>
      <c r="L488" s="3"/>
      <c r="M488" s="8"/>
      <c r="N488" s="6"/>
      <c r="O488" s="8"/>
      <c r="P488" s="5"/>
      <c r="Q488" s="5"/>
      <c r="R488" s="5"/>
      <c r="S488" s="50"/>
      <c r="T488" s="50"/>
      <c r="U488" s="50"/>
      <c r="V488" s="81"/>
      <c r="W488" s="81"/>
    </row>
    <row r="489" spans="2:23" x14ac:dyDescent="0.25">
      <c r="B489" s="3"/>
      <c r="C489" s="3"/>
      <c r="D489" s="21"/>
      <c r="E489" s="25"/>
      <c r="F489" s="13"/>
      <c r="G489" s="13"/>
      <c r="H489" s="25"/>
      <c r="I489" s="3"/>
      <c r="J489" s="4"/>
      <c r="K489" s="5"/>
      <c r="L489" s="3"/>
      <c r="M489" s="8"/>
      <c r="N489" s="6"/>
      <c r="O489" s="8"/>
      <c r="P489" s="5"/>
      <c r="Q489" s="5"/>
      <c r="R489" s="5"/>
      <c r="S489" s="50"/>
      <c r="T489" s="50"/>
      <c r="U489" s="50"/>
      <c r="V489" s="81"/>
      <c r="W489" s="81"/>
    </row>
    <row r="490" spans="2:23" x14ac:dyDescent="0.25">
      <c r="B490" s="3"/>
      <c r="C490" s="3"/>
      <c r="D490" s="21"/>
      <c r="E490" s="25"/>
      <c r="F490" s="13"/>
      <c r="G490" s="13"/>
      <c r="H490" s="25"/>
      <c r="I490" s="3"/>
      <c r="J490" s="4"/>
      <c r="K490" s="5"/>
      <c r="L490" s="3"/>
      <c r="M490" s="8"/>
      <c r="N490" s="6"/>
      <c r="O490" s="8"/>
      <c r="P490" s="5"/>
      <c r="Q490" s="5"/>
      <c r="R490" s="5"/>
      <c r="S490" s="50"/>
      <c r="T490" s="50"/>
      <c r="U490" s="50"/>
      <c r="V490" s="81"/>
      <c r="W490" s="81"/>
    </row>
    <row r="491" spans="2:23" x14ac:dyDescent="0.25">
      <c r="B491" s="3"/>
      <c r="C491" s="3"/>
      <c r="D491" s="21"/>
      <c r="E491" s="25"/>
      <c r="F491" s="13"/>
      <c r="G491" s="13"/>
      <c r="H491" s="25"/>
      <c r="I491" s="3"/>
      <c r="J491" s="4"/>
      <c r="K491" s="5"/>
      <c r="L491" s="3"/>
      <c r="M491" s="8"/>
      <c r="N491" s="6"/>
      <c r="O491" s="8"/>
      <c r="P491" s="5"/>
      <c r="Q491" s="5"/>
      <c r="R491" s="5"/>
      <c r="S491" s="50"/>
      <c r="T491" s="50"/>
      <c r="U491" s="50"/>
      <c r="V491" s="81"/>
      <c r="W491" s="81"/>
    </row>
    <row r="492" spans="2:23" x14ac:dyDescent="0.25">
      <c r="B492" s="3"/>
      <c r="C492" s="3"/>
      <c r="D492" s="21"/>
      <c r="E492" s="25"/>
      <c r="F492" s="13"/>
      <c r="G492" s="13"/>
      <c r="H492" s="25"/>
      <c r="I492" s="3"/>
      <c r="J492" s="4"/>
      <c r="K492" s="5"/>
      <c r="L492" s="3"/>
      <c r="M492" s="8"/>
      <c r="N492" s="6"/>
      <c r="O492" s="8"/>
      <c r="P492" s="5"/>
      <c r="Q492" s="5"/>
      <c r="R492" s="5"/>
      <c r="S492" s="50"/>
      <c r="T492" s="50"/>
      <c r="U492" s="50"/>
      <c r="V492" s="81"/>
      <c r="W492" s="81"/>
    </row>
    <row r="493" spans="2:23" x14ac:dyDescent="0.25">
      <c r="B493" s="3"/>
      <c r="C493" s="3"/>
      <c r="D493" s="21"/>
      <c r="E493" s="25"/>
      <c r="F493" s="13"/>
      <c r="G493" s="13"/>
      <c r="H493" s="25"/>
      <c r="I493" s="3"/>
      <c r="J493" s="4"/>
      <c r="K493" s="5"/>
      <c r="L493" s="3"/>
      <c r="M493" s="8"/>
      <c r="N493" s="6"/>
      <c r="O493" s="8"/>
      <c r="P493" s="5"/>
      <c r="Q493" s="5"/>
      <c r="R493" s="5"/>
      <c r="S493" s="50"/>
      <c r="T493" s="50"/>
      <c r="U493" s="50"/>
      <c r="V493" s="81"/>
      <c r="W493" s="81"/>
    </row>
    <row r="494" spans="2:23" x14ac:dyDescent="0.25">
      <c r="B494" s="3"/>
      <c r="C494" s="3"/>
      <c r="D494" s="21"/>
      <c r="E494" s="25"/>
      <c r="F494" s="13"/>
      <c r="G494" s="13"/>
      <c r="H494" s="25"/>
      <c r="I494" s="3"/>
      <c r="J494" s="4"/>
      <c r="K494" s="5"/>
      <c r="L494" s="3"/>
      <c r="M494" s="8"/>
      <c r="N494" s="6"/>
      <c r="O494" s="8"/>
      <c r="P494" s="5"/>
      <c r="Q494" s="5"/>
      <c r="R494" s="5"/>
      <c r="S494" s="50"/>
      <c r="T494" s="50"/>
      <c r="U494" s="50"/>
      <c r="V494" s="81"/>
      <c r="W494" s="81"/>
    </row>
    <row r="495" spans="2:23" x14ac:dyDescent="0.25">
      <c r="B495" s="3"/>
      <c r="C495" s="3"/>
      <c r="D495" s="21"/>
      <c r="E495" s="25"/>
      <c r="F495" s="13"/>
      <c r="G495" s="13"/>
      <c r="H495" s="25"/>
      <c r="I495" s="3"/>
      <c r="J495" s="4"/>
      <c r="K495" s="5"/>
      <c r="L495" s="3"/>
      <c r="M495" s="8"/>
      <c r="N495" s="6"/>
      <c r="O495" s="8"/>
      <c r="P495" s="5"/>
      <c r="Q495" s="5"/>
      <c r="R495" s="5"/>
      <c r="S495" s="50"/>
      <c r="T495" s="50"/>
      <c r="U495" s="50"/>
      <c r="V495" s="81"/>
      <c r="W495" s="81"/>
    </row>
    <row r="496" spans="2:23" x14ac:dyDescent="0.25">
      <c r="B496" s="3"/>
      <c r="C496" s="3"/>
      <c r="D496" s="21"/>
      <c r="E496" s="25"/>
      <c r="F496" s="13"/>
      <c r="G496" s="13"/>
      <c r="H496" s="25"/>
      <c r="I496" s="3"/>
      <c r="J496" s="4"/>
      <c r="K496" s="5"/>
      <c r="L496" s="3"/>
      <c r="M496" s="8"/>
      <c r="N496" s="6"/>
      <c r="O496" s="8"/>
      <c r="P496" s="5"/>
      <c r="Q496" s="5"/>
      <c r="R496" s="5"/>
      <c r="S496" s="50"/>
      <c r="T496" s="50"/>
      <c r="U496" s="50"/>
      <c r="V496" s="81"/>
      <c r="W496" s="81"/>
    </row>
    <row r="497" spans="2:23" x14ac:dyDescent="0.25">
      <c r="B497" s="3"/>
      <c r="C497" s="3"/>
      <c r="D497" s="21"/>
      <c r="E497" s="25"/>
      <c r="F497" s="13"/>
      <c r="G497" s="13"/>
      <c r="H497" s="25"/>
      <c r="I497" s="3"/>
      <c r="J497" s="4"/>
      <c r="K497" s="5"/>
      <c r="L497" s="3"/>
      <c r="M497" s="8"/>
      <c r="N497" s="6"/>
      <c r="O497" s="8"/>
      <c r="P497" s="5"/>
      <c r="Q497" s="5"/>
      <c r="R497" s="5"/>
      <c r="S497" s="50"/>
      <c r="T497" s="50"/>
      <c r="U497" s="50"/>
      <c r="V497" s="81"/>
      <c r="W497" s="81"/>
    </row>
    <row r="498" spans="2:23" x14ac:dyDescent="0.25">
      <c r="B498" s="3"/>
      <c r="C498" s="3"/>
      <c r="D498" s="21"/>
      <c r="E498" s="25"/>
      <c r="F498" s="13"/>
      <c r="G498" s="13"/>
      <c r="H498" s="25"/>
      <c r="I498" s="3"/>
      <c r="J498" s="4"/>
      <c r="K498" s="5"/>
      <c r="L498" s="3"/>
      <c r="M498" s="8"/>
      <c r="N498" s="6"/>
      <c r="O498" s="8"/>
      <c r="P498" s="5"/>
      <c r="Q498" s="5"/>
      <c r="R498" s="5"/>
      <c r="S498" s="50"/>
      <c r="T498" s="50"/>
      <c r="U498" s="50"/>
      <c r="V498" s="81"/>
      <c r="W498" s="81"/>
    </row>
    <row r="499" spans="2:23" x14ac:dyDescent="0.25">
      <c r="B499" s="3"/>
      <c r="C499" s="3"/>
      <c r="D499" s="21"/>
      <c r="E499" s="25"/>
      <c r="F499" s="13"/>
      <c r="G499" s="13"/>
      <c r="H499" s="25"/>
      <c r="I499" s="3"/>
      <c r="J499" s="4"/>
      <c r="K499" s="5"/>
      <c r="L499" s="3"/>
      <c r="M499" s="8"/>
      <c r="N499" s="6"/>
      <c r="O499" s="8"/>
      <c r="P499" s="5"/>
      <c r="Q499" s="5"/>
      <c r="R499" s="5"/>
      <c r="S499" s="50"/>
      <c r="T499" s="50"/>
      <c r="U499" s="50"/>
      <c r="V499" s="81"/>
      <c r="W499" s="81"/>
    </row>
    <row r="500" spans="2:23" x14ac:dyDescent="0.25">
      <c r="B500" s="3"/>
      <c r="C500" s="3"/>
      <c r="D500" s="21"/>
      <c r="E500" s="25"/>
      <c r="F500" s="13"/>
      <c r="G500" s="13"/>
      <c r="H500" s="25"/>
      <c r="I500" s="3"/>
      <c r="J500" s="4"/>
      <c r="K500" s="5"/>
      <c r="L500" s="3"/>
      <c r="M500" s="8"/>
      <c r="N500" s="6"/>
      <c r="O500" s="8"/>
      <c r="P500" s="5"/>
      <c r="Q500" s="5"/>
      <c r="R500" s="5"/>
      <c r="S500" s="50"/>
      <c r="T500" s="50"/>
      <c r="U500" s="50"/>
      <c r="V500" s="81"/>
      <c r="W500" s="81"/>
    </row>
    <row r="501" spans="2:23" x14ac:dyDescent="0.25">
      <c r="B501" s="3"/>
      <c r="C501" s="3"/>
      <c r="D501" s="21"/>
      <c r="E501" s="25"/>
      <c r="F501" s="13"/>
      <c r="G501" s="13"/>
      <c r="H501" s="25"/>
      <c r="I501" s="3"/>
      <c r="J501" s="4"/>
      <c r="K501" s="5"/>
      <c r="L501" s="3"/>
      <c r="M501" s="8"/>
      <c r="N501" s="6"/>
      <c r="O501" s="8"/>
      <c r="P501" s="5"/>
      <c r="Q501" s="5"/>
      <c r="R501" s="5"/>
      <c r="S501" s="50"/>
      <c r="T501" s="50"/>
      <c r="U501" s="50"/>
      <c r="V501" s="81"/>
      <c r="W501" s="81"/>
    </row>
    <row r="502" spans="2:23" x14ac:dyDescent="0.25">
      <c r="B502" s="3"/>
      <c r="C502" s="3"/>
      <c r="D502" s="21"/>
      <c r="E502" s="25"/>
      <c r="F502" s="13"/>
      <c r="G502" s="13"/>
      <c r="H502" s="25"/>
      <c r="I502" s="3"/>
      <c r="J502" s="4"/>
      <c r="K502" s="5"/>
      <c r="L502" s="3"/>
      <c r="M502" s="8"/>
      <c r="N502" s="6"/>
      <c r="O502" s="8"/>
      <c r="P502" s="5"/>
      <c r="Q502" s="5"/>
      <c r="R502" s="5"/>
      <c r="S502" s="50"/>
      <c r="T502" s="50"/>
      <c r="U502" s="50"/>
      <c r="V502" s="81"/>
      <c r="W502" s="81"/>
    </row>
    <row r="503" spans="2:23" x14ac:dyDescent="0.25">
      <c r="B503" s="3"/>
      <c r="C503" s="3"/>
      <c r="D503" s="21"/>
      <c r="E503" s="25"/>
      <c r="F503" s="13"/>
      <c r="G503" s="13"/>
      <c r="H503" s="25"/>
      <c r="I503" s="3"/>
      <c r="J503" s="4"/>
      <c r="K503" s="5"/>
      <c r="L503" s="3"/>
      <c r="M503" s="8"/>
      <c r="N503" s="6"/>
      <c r="O503" s="8"/>
      <c r="P503" s="5"/>
      <c r="Q503" s="5"/>
      <c r="R503" s="5"/>
      <c r="S503" s="50"/>
      <c r="T503" s="50"/>
      <c r="U503" s="50"/>
      <c r="V503" s="81"/>
      <c r="W503" s="81"/>
    </row>
    <row r="504" spans="2:23" x14ac:dyDescent="0.25">
      <c r="B504" s="3"/>
      <c r="C504" s="3"/>
      <c r="D504" s="21"/>
      <c r="E504" s="25"/>
      <c r="F504" s="13"/>
      <c r="G504" s="13"/>
      <c r="H504" s="25"/>
      <c r="I504" s="3"/>
      <c r="J504" s="4"/>
      <c r="K504" s="5"/>
      <c r="L504" s="3"/>
      <c r="M504" s="8"/>
      <c r="N504" s="6"/>
      <c r="O504" s="8"/>
      <c r="P504" s="5"/>
      <c r="Q504" s="5"/>
      <c r="R504" s="5"/>
      <c r="S504" s="50"/>
      <c r="T504" s="50"/>
      <c r="U504" s="50"/>
      <c r="V504" s="81"/>
      <c r="W504" s="81"/>
    </row>
    <row r="505" spans="2:23" x14ac:dyDescent="0.25">
      <c r="B505" s="3"/>
      <c r="C505" s="3"/>
      <c r="D505" s="21"/>
      <c r="E505" s="25"/>
      <c r="F505" s="13"/>
      <c r="G505" s="13"/>
      <c r="H505" s="25"/>
      <c r="I505" s="3"/>
      <c r="J505" s="4"/>
      <c r="K505" s="5"/>
      <c r="L505" s="3"/>
      <c r="M505" s="8"/>
      <c r="N505" s="6"/>
      <c r="O505" s="8"/>
      <c r="P505" s="5"/>
      <c r="Q505" s="5"/>
      <c r="R505" s="5"/>
      <c r="S505" s="50"/>
      <c r="T505" s="50"/>
      <c r="U505" s="50"/>
      <c r="V505" s="81"/>
      <c r="W505" s="81"/>
    </row>
    <row r="506" spans="2:23" x14ac:dyDescent="0.25">
      <c r="B506" s="3"/>
      <c r="C506" s="3"/>
      <c r="D506" s="21"/>
      <c r="E506" s="25"/>
      <c r="F506" s="13"/>
      <c r="G506" s="13"/>
      <c r="H506" s="25"/>
      <c r="I506" s="3"/>
      <c r="J506" s="4"/>
      <c r="K506" s="5"/>
      <c r="L506" s="3"/>
      <c r="M506" s="8"/>
      <c r="N506" s="6"/>
      <c r="O506" s="8"/>
      <c r="P506" s="5"/>
      <c r="Q506" s="5"/>
      <c r="R506" s="5"/>
      <c r="S506" s="50"/>
      <c r="T506" s="50"/>
      <c r="U506" s="50"/>
      <c r="V506" s="81"/>
      <c r="W506" s="81"/>
    </row>
    <row r="507" spans="2:23" x14ac:dyDescent="0.25">
      <c r="B507" s="3"/>
      <c r="C507" s="3"/>
      <c r="D507" s="21"/>
      <c r="E507" s="25"/>
      <c r="F507" s="13"/>
      <c r="G507" s="13"/>
      <c r="H507" s="25"/>
      <c r="I507" s="3"/>
      <c r="J507" s="4"/>
      <c r="K507" s="5"/>
      <c r="L507" s="3"/>
      <c r="M507" s="8"/>
      <c r="N507" s="6"/>
      <c r="O507" s="8"/>
      <c r="P507" s="5"/>
      <c r="Q507" s="5"/>
      <c r="R507" s="5"/>
      <c r="S507" s="50"/>
      <c r="T507" s="50"/>
      <c r="U507" s="50"/>
      <c r="V507" s="81"/>
      <c r="W507" s="81"/>
    </row>
    <row r="508" spans="2:23" x14ac:dyDescent="0.25">
      <c r="B508" s="3"/>
      <c r="C508" s="3"/>
      <c r="D508" s="21"/>
      <c r="E508" s="25"/>
      <c r="F508" s="13"/>
      <c r="G508" s="13"/>
      <c r="H508" s="25"/>
      <c r="I508" s="3"/>
      <c r="J508" s="4"/>
      <c r="K508" s="5"/>
      <c r="L508" s="3"/>
      <c r="M508" s="8"/>
      <c r="N508" s="6"/>
      <c r="O508" s="8"/>
      <c r="P508" s="5"/>
      <c r="Q508" s="5"/>
      <c r="R508" s="5"/>
      <c r="S508" s="50"/>
      <c r="T508" s="50"/>
      <c r="U508" s="50"/>
      <c r="V508" s="81"/>
      <c r="W508" s="81"/>
    </row>
    <row r="509" spans="2:23" x14ac:dyDescent="0.25">
      <c r="B509" s="3"/>
      <c r="C509" s="3"/>
      <c r="D509" s="21"/>
      <c r="E509" s="25"/>
      <c r="F509" s="13"/>
      <c r="G509" s="13"/>
      <c r="H509" s="25"/>
      <c r="I509" s="3"/>
      <c r="J509" s="4"/>
      <c r="K509" s="5"/>
      <c r="L509" s="3"/>
      <c r="M509" s="8"/>
      <c r="N509" s="6"/>
      <c r="O509" s="8"/>
      <c r="P509" s="5"/>
      <c r="Q509" s="5"/>
      <c r="R509" s="5"/>
      <c r="S509" s="50"/>
      <c r="T509" s="50"/>
      <c r="U509" s="50"/>
      <c r="V509" s="81"/>
      <c r="W509" s="81"/>
    </row>
    <row r="510" spans="2:23" x14ac:dyDescent="0.25">
      <c r="B510" s="3"/>
      <c r="C510" s="3"/>
      <c r="D510" s="21"/>
      <c r="E510" s="25"/>
      <c r="F510" s="13"/>
      <c r="G510" s="13"/>
      <c r="H510" s="25"/>
      <c r="I510" s="3"/>
      <c r="J510" s="4"/>
      <c r="K510" s="5"/>
      <c r="L510" s="3"/>
      <c r="M510" s="8"/>
      <c r="N510" s="6"/>
      <c r="O510" s="8"/>
      <c r="P510" s="5"/>
      <c r="Q510" s="5"/>
      <c r="R510" s="5"/>
      <c r="S510" s="50"/>
      <c r="T510" s="50"/>
      <c r="U510" s="50"/>
      <c r="V510" s="81"/>
      <c r="W510" s="81"/>
    </row>
    <row r="511" spans="2:23" x14ac:dyDescent="0.25">
      <c r="B511" s="3"/>
      <c r="C511" s="3"/>
      <c r="D511" s="21"/>
      <c r="E511" s="25"/>
      <c r="F511" s="13"/>
      <c r="G511" s="13"/>
      <c r="H511" s="25"/>
      <c r="I511" s="3"/>
      <c r="J511" s="4"/>
      <c r="K511" s="5"/>
      <c r="L511" s="3"/>
      <c r="M511" s="8"/>
      <c r="N511" s="6"/>
      <c r="O511" s="8"/>
      <c r="P511" s="5"/>
      <c r="Q511" s="5"/>
      <c r="R511" s="5"/>
      <c r="S511" s="50"/>
      <c r="T511" s="50"/>
      <c r="U511" s="50"/>
      <c r="V511" s="81"/>
      <c r="W511" s="81"/>
    </row>
    <row r="512" spans="2:23" x14ac:dyDescent="0.25">
      <c r="B512" s="3"/>
      <c r="C512" s="3"/>
      <c r="D512" s="21"/>
      <c r="E512" s="25"/>
      <c r="F512" s="13"/>
      <c r="G512" s="13"/>
      <c r="H512" s="25"/>
      <c r="I512" s="3"/>
      <c r="J512" s="4"/>
      <c r="K512" s="5"/>
      <c r="L512" s="3"/>
      <c r="M512" s="8"/>
      <c r="N512" s="6"/>
      <c r="O512" s="8"/>
      <c r="P512" s="5"/>
      <c r="Q512" s="5"/>
      <c r="R512" s="5"/>
      <c r="S512" s="50"/>
      <c r="T512" s="50"/>
      <c r="U512" s="50"/>
      <c r="V512" s="81"/>
      <c r="W512" s="81"/>
    </row>
    <row r="513" spans="2:23" x14ac:dyDescent="0.25">
      <c r="B513" s="3"/>
      <c r="C513" s="3"/>
      <c r="D513" s="21"/>
      <c r="E513" s="25"/>
      <c r="F513" s="13"/>
      <c r="G513" s="13"/>
      <c r="H513" s="25"/>
      <c r="I513" s="3"/>
      <c r="J513" s="4"/>
      <c r="K513" s="5"/>
      <c r="L513" s="3"/>
      <c r="M513" s="8"/>
      <c r="N513" s="6"/>
      <c r="O513" s="8"/>
      <c r="P513" s="5"/>
      <c r="Q513" s="5"/>
      <c r="R513" s="5"/>
      <c r="S513" s="50"/>
      <c r="T513" s="50"/>
      <c r="U513" s="50"/>
      <c r="V513" s="81"/>
      <c r="W513" s="81"/>
    </row>
    <row r="514" spans="2:23" x14ac:dyDescent="0.25">
      <c r="B514" s="3"/>
      <c r="C514" s="3"/>
      <c r="D514" s="21"/>
      <c r="E514" s="25"/>
      <c r="F514" s="13"/>
      <c r="G514" s="13"/>
      <c r="H514" s="25"/>
      <c r="I514" s="3"/>
      <c r="J514" s="4"/>
      <c r="K514" s="5"/>
      <c r="L514" s="3"/>
      <c r="M514" s="8"/>
      <c r="N514" s="6"/>
      <c r="O514" s="8"/>
      <c r="P514" s="5"/>
      <c r="Q514" s="5"/>
      <c r="R514" s="5"/>
      <c r="S514" s="50"/>
      <c r="T514" s="50"/>
      <c r="U514" s="50"/>
      <c r="V514" s="81"/>
      <c r="W514" s="81"/>
    </row>
    <row r="515" spans="2:23" x14ac:dyDescent="0.25">
      <c r="B515" s="3"/>
      <c r="C515" s="3"/>
      <c r="D515" s="21"/>
      <c r="E515" s="25"/>
      <c r="F515" s="13"/>
      <c r="G515" s="13"/>
      <c r="H515" s="25"/>
      <c r="I515" s="3"/>
      <c r="J515" s="4"/>
      <c r="K515" s="5"/>
      <c r="L515" s="3"/>
      <c r="M515" s="8"/>
      <c r="N515" s="6"/>
      <c r="O515" s="8"/>
      <c r="P515" s="5"/>
      <c r="Q515" s="5"/>
      <c r="R515" s="5"/>
      <c r="S515" s="50"/>
      <c r="T515" s="50"/>
      <c r="U515" s="50"/>
      <c r="V515" s="81"/>
      <c r="W515" s="81"/>
    </row>
    <row r="516" spans="2:23" x14ac:dyDescent="0.25">
      <c r="B516" s="3"/>
      <c r="C516" s="3"/>
      <c r="D516" s="21"/>
      <c r="E516" s="25"/>
      <c r="F516" s="13"/>
      <c r="G516" s="13"/>
      <c r="H516" s="25"/>
      <c r="I516" s="3"/>
      <c r="J516" s="4"/>
      <c r="K516" s="5"/>
      <c r="L516" s="3"/>
      <c r="M516" s="8"/>
      <c r="N516" s="6"/>
      <c r="O516" s="8"/>
      <c r="P516" s="5"/>
      <c r="Q516" s="5"/>
      <c r="R516" s="5"/>
      <c r="S516" s="50"/>
      <c r="T516" s="50"/>
      <c r="U516" s="50"/>
      <c r="V516" s="81"/>
      <c r="W516" s="81"/>
    </row>
    <row r="517" spans="2:23" x14ac:dyDescent="0.25">
      <c r="B517" s="3"/>
      <c r="C517" s="3"/>
      <c r="D517" s="21"/>
      <c r="E517" s="25"/>
      <c r="F517" s="13"/>
      <c r="G517" s="13"/>
      <c r="H517" s="25"/>
      <c r="I517" s="3"/>
      <c r="J517" s="4"/>
      <c r="K517" s="5"/>
      <c r="L517" s="3"/>
      <c r="M517" s="8"/>
      <c r="N517" s="6"/>
      <c r="O517" s="8"/>
      <c r="P517" s="5"/>
      <c r="Q517" s="5"/>
      <c r="R517" s="5"/>
      <c r="S517" s="50"/>
      <c r="T517" s="50"/>
      <c r="U517" s="50"/>
      <c r="V517" s="81"/>
      <c r="W517" s="81"/>
    </row>
    <row r="518" spans="2:23" x14ac:dyDescent="0.25">
      <c r="B518" s="3"/>
      <c r="C518" s="3"/>
      <c r="D518" s="21"/>
      <c r="E518" s="25"/>
      <c r="F518" s="13"/>
      <c r="G518" s="13"/>
      <c r="H518" s="25"/>
      <c r="I518" s="3"/>
      <c r="J518" s="4"/>
      <c r="K518" s="5"/>
      <c r="L518" s="3"/>
      <c r="M518" s="8"/>
      <c r="N518" s="6"/>
      <c r="O518" s="8"/>
      <c r="P518" s="5"/>
      <c r="Q518" s="5"/>
      <c r="R518" s="5"/>
      <c r="S518" s="50"/>
      <c r="T518" s="50"/>
      <c r="U518" s="50"/>
      <c r="V518" s="81"/>
      <c r="W518" s="81"/>
    </row>
    <row r="519" spans="2:23" x14ac:dyDescent="0.25">
      <c r="B519" s="3"/>
      <c r="C519" s="3"/>
      <c r="D519" s="21"/>
      <c r="E519" s="25"/>
      <c r="F519" s="13"/>
      <c r="G519" s="13"/>
      <c r="H519" s="25"/>
      <c r="I519" s="3"/>
      <c r="J519" s="4"/>
      <c r="K519" s="5"/>
      <c r="L519" s="3"/>
      <c r="M519" s="8"/>
      <c r="N519" s="6"/>
      <c r="O519" s="8"/>
      <c r="P519" s="5"/>
      <c r="Q519" s="5"/>
      <c r="R519" s="5"/>
      <c r="S519" s="50"/>
      <c r="T519" s="50"/>
      <c r="U519" s="50"/>
      <c r="V519" s="81"/>
      <c r="W519" s="81"/>
    </row>
    <row r="520" spans="2:23" x14ac:dyDescent="0.25">
      <c r="B520" s="3"/>
      <c r="C520" s="3"/>
      <c r="D520" s="21"/>
      <c r="E520" s="25"/>
      <c r="F520" s="13"/>
      <c r="G520" s="13"/>
      <c r="H520" s="25"/>
      <c r="I520" s="3"/>
      <c r="J520" s="4"/>
      <c r="K520" s="5"/>
      <c r="L520" s="3"/>
      <c r="M520" s="8"/>
      <c r="N520" s="6"/>
      <c r="O520" s="8"/>
      <c r="P520" s="5"/>
      <c r="Q520" s="5"/>
      <c r="R520" s="5"/>
      <c r="S520" s="50"/>
      <c r="T520" s="50"/>
      <c r="U520" s="50"/>
      <c r="V520" s="81"/>
      <c r="W520" s="81"/>
    </row>
    <row r="521" spans="2:23" x14ac:dyDescent="0.25">
      <c r="B521" s="3"/>
      <c r="C521" s="3"/>
      <c r="D521" s="21"/>
      <c r="E521" s="25"/>
      <c r="F521" s="13"/>
      <c r="G521" s="13"/>
      <c r="H521" s="25"/>
      <c r="I521" s="3"/>
      <c r="J521" s="4"/>
      <c r="K521" s="5"/>
      <c r="L521" s="3"/>
      <c r="M521" s="8"/>
      <c r="N521" s="6"/>
      <c r="O521" s="8"/>
      <c r="P521" s="5"/>
      <c r="Q521" s="5"/>
      <c r="R521" s="5"/>
      <c r="S521" s="50"/>
      <c r="T521" s="50"/>
      <c r="U521" s="50"/>
      <c r="V521" s="81"/>
      <c r="W521" s="81"/>
    </row>
    <row r="522" spans="2:23" x14ac:dyDescent="0.25">
      <c r="B522" s="3"/>
      <c r="C522" s="3"/>
      <c r="D522" s="21"/>
      <c r="E522" s="25"/>
      <c r="F522" s="13"/>
      <c r="G522" s="13"/>
      <c r="H522" s="25"/>
      <c r="I522" s="3"/>
      <c r="J522" s="4"/>
      <c r="K522" s="5"/>
      <c r="L522" s="3"/>
      <c r="M522" s="8"/>
      <c r="N522" s="6"/>
      <c r="O522" s="8"/>
      <c r="P522" s="5"/>
      <c r="Q522" s="5"/>
      <c r="R522" s="5"/>
      <c r="S522" s="50"/>
      <c r="T522" s="50"/>
      <c r="U522" s="50"/>
      <c r="V522" s="81"/>
      <c r="W522" s="81"/>
    </row>
    <row r="523" spans="2:23" x14ac:dyDescent="0.25">
      <c r="B523" s="3"/>
      <c r="C523" s="3"/>
      <c r="D523" s="21"/>
      <c r="E523" s="25"/>
      <c r="F523" s="13"/>
      <c r="G523" s="13"/>
      <c r="H523" s="25"/>
      <c r="I523" s="3"/>
      <c r="J523" s="4"/>
      <c r="K523" s="5"/>
      <c r="L523" s="3"/>
      <c r="M523" s="8"/>
      <c r="N523" s="6"/>
      <c r="O523" s="8"/>
      <c r="P523" s="5"/>
      <c r="Q523" s="5"/>
      <c r="R523" s="5"/>
      <c r="S523" s="50"/>
      <c r="T523" s="50"/>
      <c r="U523" s="50"/>
      <c r="V523" s="81"/>
      <c r="W523" s="81"/>
    </row>
    <row r="524" spans="2:23" x14ac:dyDescent="0.25">
      <c r="B524" s="3"/>
      <c r="C524" s="3"/>
      <c r="D524" s="21"/>
      <c r="E524" s="25"/>
      <c r="F524" s="13"/>
      <c r="G524" s="13"/>
      <c r="H524" s="25"/>
      <c r="I524" s="3"/>
      <c r="J524" s="4"/>
      <c r="K524" s="5"/>
      <c r="L524" s="3"/>
      <c r="M524" s="8"/>
      <c r="N524" s="6"/>
      <c r="O524" s="8"/>
      <c r="P524" s="5"/>
      <c r="Q524" s="5"/>
      <c r="R524" s="5"/>
      <c r="S524" s="50"/>
      <c r="T524" s="50"/>
      <c r="U524" s="50"/>
      <c r="V524" s="81"/>
      <c r="W524" s="81"/>
    </row>
    <row r="525" spans="2:23" x14ac:dyDescent="0.25">
      <c r="B525" s="3"/>
      <c r="C525" s="3"/>
      <c r="D525" s="21"/>
      <c r="E525" s="25"/>
      <c r="F525" s="13"/>
      <c r="G525" s="13"/>
      <c r="H525" s="25"/>
      <c r="I525" s="3"/>
      <c r="J525" s="4"/>
      <c r="K525" s="5"/>
      <c r="L525" s="3"/>
      <c r="M525" s="8"/>
      <c r="N525" s="6"/>
      <c r="O525" s="8"/>
      <c r="P525" s="5"/>
      <c r="Q525" s="5"/>
      <c r="R525" s="5"/>
      <c r="S525" s="50"/>
      <c r="T525" s="50"/>
      <c r="U525" s="50"/>
      <c r="V525" s="81"/>
      <c r="W525" s="81"/>
    </row>
    <row r="526" spans="2:23" x14ac:dyDescent="0.25">
      <c r="B526" s="3"/>
      <c r="C526" s="3"/>
      <c r="D526" s="21"/>
      <c r="E526" s="25"/>
      <c r="F526" s="13"/>
      <c r="G526" s="13"/>
      <c r="H526" s="25"/>
      <c r="I526" s="3"/>
      <c r="J526" s="4"/>
      <c r="K526" s="5"/>
      <c r="L526" s="3"/>
      <c r="M526" s="8"/>
      <c r="N526" s="6"/>
      <c r="O526" s="8"/>
      <c r="P526" s="5"/>
      <c r="Q526" s="5"/>
      <c r="R526" s="5"/>
      <c r="S526" s="50"/>
      <c r="T526" s="50"/>
      <c r="U526" s="50"/>
      <c r="V526" s="81"/>
      <c r="W526" s="81"/>
    </row>
    <row r="527" spans="2:23" x14ac:dyDescent="0.25">
      <c r="B527" s="3"/>
      <c r="C527" s="3"/>
      <c r="D527" s="21"/>
      <c r="E527" s="25"/>
      <c r="F527" s="13"/>
      <c r="G527" s="13"/>
      <c r="H527" s="25"/>
      <c r="I527" s="3"/>
      <c r="J527" s="4"/>
      <c r="K527" s="5"/>
      <c r="L527" s="3"/>
      <c r="M527" s="8"/>
      <c r="N527" s="6"/>
      <c r="O527" s="8"/>
      <c r="P527" s="5"/>
      <c r="Q527" s="5"/>
      <c r="R527" s="5"/>
      <c r="S527" s="50"/>
      <c r="T527" s="50"/>
      <c r="U527" s="50"/>
      <c r="V527" s="81"/>
      <c r="W527" s="81"/>
    </row>
    <row r="528" spans="2:23" x14ac:dyDescent="0.25">
      <c r="B528" s="3"/>
      <c r="C528" s="3"/>
      <c r="D528" s="21"/>
      <c r="E528" s="25"/>
      <c r="F528" s="13"/>
      <c r="G528" s="13"/>
      <c r="H528" s="25"/>
      <c r="I528" s="3"/>
      <c r="J528" s="4"/>
      <c r="K528" s="5"/>
      <c r="L528" s="3"/>
      <c r="M528" s="8"/>
      <c r="N528" s="6"/>
      <c r="O528" s="8"/>
      <c r="P528" s="5"/>
      <c r="Q528" s="5"/>
      <c r="R528" s="5"/>
      <c r="S528" s="50"/>
      <c r="T528" s="50"/>
      <c r="U528" s="50"/>
      <c r="V528" s="81"/>
      <c r="W528" s="81"/>
    </row>
    <row r="529" spans="2:23" x14ac:dyDescent="0.25">
      <c r="B529" s="3"/>
      <c r="C529" s="3"/>
      <c r="D529" s="21"/>
      <c r="E529" s="25"/>
      <c r="F529" s="13"/>
      <c r="G529" s="13"/>
      <c r="H529" s="25"/>
      <c r="I529" s="3"/>
      <c r="J529" s="4"/>
      <c r="K529" s="5"/>
      <c r="L529" s="3"/>
      <c r="M529" s="8"/>
      <c r="N529" s="6"/>
      <c r="O529" s="8"/>
      <c r="P529" s="5"/>
      <c r="Q529" s="5"/>
      <c r="R529" s="5"/>
      <c r="S529" s="50"/>
      <c r="T529" s="50"/>
      <c r="U529" s="50"/>
      <c r="V529" s="81"/>
      <c r="W529" s="81"/>
    </row>
    <row r="530" spans="2:23" x14ac:dyDescent="0.25">
      <c r="B530" s="3"/>
      <c r="C530" s="3"/>
      <c r="D530" s="21"/>
      <c r="E530" s="25"/>
      <c r="F530" s="13"/>
      <c r="G530" s="13"/>
      <c r="H530" s="25"/>
      <c r="I530" s="3"/>
      <c r="J530" s="4"/>
      <c r="K530" s="5"/>
      <c r="L530" s="3"/>
      <c r="M530" s="8"/>
      <c r="N530" s="6"/>
      <c r="O530" s="8"/>
      <c r="P530" s="5"/>
      <c r="Q530" s="5"/>
      <c r="R530" s="5"/>
      <c r="S530" s="50"/>
      <c r="T530" s="50"/>
      <c r="U530" s="50"/>
      <c r="V530" s="81"/>
      <c r="W530" s="81"/>
    </row>
    <row r="531" spans="2:23" x14ac:dyDescent="0.25">
      <c r="B531" s="3"/>
      <c r="C531" s="3"/>
      <c r="D531" s="21"/>
      <c r="E531" s="25"/>
      <c r="F531" s="13"/>
      <c r="G531" s="13"/>
      <c r="H531" s="25"/>
      <c r="I531" s="3"/>
      <c r="J531" s="4"/>
      <c r="K531" s="5"/>
      <c r="L531" s="3"/>
      <c r="M531" s="8"/>
      <c r="N531" s="6"/>
      <c r="O531" s="8"/>
      <c r="P531" s="5"/>
      <c r="Q531" s="5"/>
      <c r="R531" s="5"/>
      <c r="S531" s="50"/>
      <c r="T531" s="50"/>
      <c r="U531" s="50"/>
      <c r="V531" s="81"/>
      <c r="W531" s="81"/>
    </row>
    <row r="532" spans="2:23" x14ac:dyDescent="0.25">
      <c r="B532" s="3"/>
      <c r="C532" s="3"/>
      <c r="D532" s="21"/>
      <c r="E532" s="25"/>
      <c r="F532" s="13"/>
      <c r="G532" s="13"/>
      <c r="H532" s="25"/>
      <c r="I532" s="3"/>
      <c r="J532" s="4"/>
      <c r="K532" s="5"/>
      <c r="L532" s="3"/>
      <c r="M532" s="8"/>
      <c r="N532" s="6"/>
      <c r="O532" s="8"/>
      <c r="P532" s="5"/>
      <c r="Q532" s="5"/>
      <c r="R532" s="5"/>
      <c r="S532" s="50"/>
      <c r="T532" s="50"/>
      <c r="U532" s="50"/>
      <c r="V532" s="81"/>
      <c r="W532" s="81"/>
    </row>
    <row r="533" spans="2:23" x14ac:dyDescent="0.25">
      <c r="B533" s="3"/>
      <c r="C533" s="3"/>
      <c r="D533" s="21"/>
      <c r="E533" s="25"/>
      <c r="F533" s="13"/>
      <c r="G533" s="13"/>
      <c r="H533" s="25"/>
      <c r="I533" s="3"/>
      <c r="J533" s="4"/>
      <c r="K533" s="5"/>
      <c r="L533" s="3"/>
      <c r="M533" s="8"/>
      <c r="N533" s="6"/>
      <c r="O533" s="8"/>
      <c r="P533" s="5"/>
      <c r="Q533" s="5"/>
      <c r="R533" s="5"/>
      <c r="S533" s="50"/>
      <c r="T533" s="50"/>
      <c r="U533" s="50"/>
      <c r="V533" s="81"/>
      <c r="W533" s="81"/>
    </row>
    <row r="534" spans="2:23" x14ac:dyDescent="0.25">
      <c r="B534" s="3"/>
      <c r="C534" s="3"/>
      <c r="D534" s="21"/>
      <c r="E534" s="25"/>
      <c r="F534" s="13"/>
      <c r="G534" s="13"/>
      <c r="H534" s="25"/>
      <c r="I534" s="3"/>
      <c r="J534" s="4"/>
      <c r="K534" s="5"/>
      <c r="L534" s="3"/>
      <c r="M534" s="8"/>
      <c r="N534" s="6"/>
      <c r="O534" s="8"/>
      <c r="P534" s="5"/>
      <c r="Q534" s="5"/>
      <c r="R534" s="5"/>
      <c r="S534" s="50"/>
      <c r="T534" s="50"/>
      <c r="U534" s="50"/>
      <c r="V534" s="81"/>
      <c r="W534" s="81"/>
    </row>
    <row r="535" spans="2:23" x14ac:dyDescent="0.25">
      <c r="B535" s="3"/>
      <c r="C535" s="3"/>
      <c r="D535" s="21"/>
      <c r="E535" s="25"/>
      <c r="F535" s="13"/>
      <c r="G535" s="13"/>
      <c r="H535" s="25"/>
      <c r="I535" s="3"/>
      <c r="J535" s="4"/>
      <c r="K535" s="5"/>
      <c r="L535" s="3"/>
      <c r="M535" s="8"/>
      <c r="N535" s="6"/>
      <c r="O535" s="8"/>
      <c r="P535" s="5"/>
      <c r="Q535" s="5"/>
      <c r="R535" s="5"/>
      <c r="S535" s="50"/>
      <c r="T535" s="50"/>
      <c r="U535" s="50"/>
      <c r="V535" s="81"/>
      <c r="W535" s="81"/>
    </row>
    <row r="536" spans="2:23" x14ac:dyDescent="0.25">
      <c r="B536" s="3"/>
      <c r="C536" s="3"/>
      <c r="D536" s="21"/>
      <c r="E536" s="25"/>
      <c r="F536" s="13"/>
      <c r="G536" s="13"/>
      <c r="H536" s="25"/>
      <c r="I536" s="3"/>
      <c r="J536" s="4"/>
      <c r="K536" s="5"/>
      <c r="L536" s="3"/>
      <c r="M536" s="8"/>
      <c r="N536" s="6"/>
      <c r="O536" s="8"/>
      <c r="P536" s="5"/>
      <c r="Q536" s="5"/>
      <c r="R536" s="5"/>
      <c r="S536" s="50"/>
      <c r="T536" s="50"/>
      <c r="U536" s="50"/>
      <c r="V536" s="81"/>
      <c r="W536" s="81"/>
    </row>
    <row r="537" spans="2:23" x14ac:dyDescent="0.25">
      <c r="B537" s="3"/>
      <c r="C537" s="3"/>
      <c r="D537" s="21"/>
      <c r="E537" s="25"/>
      <c r="F537" s="13"/>
      <c r="G537" s="13"/>
      <c r="H537" s="25"/>
      <c r="I537" s="3"/>
      <c r="J537" s="4"/>
      <c r="K537" s="5"/>
      <c r="L537" s="3"/>
      <c r="M537" s="8"/>
      <c r="N537" s="6"/>
      <c r="O537" s="8"/>
      <c r="P537" s="5"/>
      <c r="Q537" s="5"/>
      <c r="R537" s="5"/>
      <c r="S537" s="50"/>
      <c r="T537" s="50"/>
      <c r="U537" s="50"/>
      <c r="V537" s="81"/>
      <c r="W537" s="81"/>
    </row>
    <row r="538" spans="2:23" x14ac:dyDescent="0.25">
      <c r="B538" s="3"/>
      <c r="C538" s="3"/>
      <c r="D538" s="21"/>
      <c r="E538" s="25"/>
      <c r="F538" s="13"/>
      <c r="G538" s="13"/>
      <c r="H538" s="25"/>
      <c r="I538" s="3"/>
      <c r="J538" s="4"/>
      <c r="K538" s="5"/>
      <c r="L538" s="3"/>
      <c r="M538" s="8"/>
      <c r="N538" s="6"/>
      <c r="O538" s="8"/>
      <c r="P538" s="5"/>
      <c r="Q538" s="5"/>
      <c r="R538" s="5"/>
      <c r="S538" s="50"/>
      <c r="T538" s="50"/>
      <c r="U538" s="50"/>
      <c r="V538" s="81"/>
      <c r="W538" s="81"/>
    </row>
    <row r="539" spans="2:23" x14ac:dyDescent="0.25">
      <c r="B539" s="3"/>
      <c r="C539" s="3"/>
      <c r="D539" s="21"/>
      <c r="E539" s="25"/>
      <c r="F539" s="13"/>
      <c r="G539" s="13"/>
      <c r="H539" s="25"/>
      <c r="I539" s="3"/>
      <c r="J539" s="4"/>
      <c r="K539" s="5"/>
      <c r="L539" s="3"/>
      <c r="M539" s="8"/>
      <c r="N539" s="6"/>
      <c r="O539" s="8"/>
      <c r="P539" s="5"/>
      <c r="Q539" s="5"/>
      <c r="R539" s="5"/>
      <c r="S539" s="50"/>
      <c r="T539" s="50"/>
      <c r="U539" s="50"/>
      <c r="V539" s="81"/>
      <c r="W539" s="81"/>
    </row>
    <row r="540" spans="2:23" x14ac:dyDescent="0.25">
      <c r="B540" s="3"/>
      <c r="C540" s="3"/>
      <c r="D540" s="21"/>
      <c r="E540" s="25"/>
      <c r="F540" s="13"/>
      <c r="G540" s="13"/>
      <c r="H540" s="25"/>
      <c r="I540" s="3"/>
      <c r="J540" s="4"/>
      <c r="K540" s="5"/>
      <c r="L540" s="3"/>
      <c r="M540" s="8"/>
      <c r="N540" s="6"/>
      <c r="O540" s="8"/>
      <c r="P540" s="5"/>
      <c r="Q540" s="5"/>
      <c r="R540" s="5"/>
      <c r="S540" s="50"/>
      <c r="T540" s="50"/>
      <c r="U540" s="50"/>
      <c r="V540" s="81"/>
      <c r="W540" s="81"/>
    </row>
  </sheetData>
  <autoFilter ref="B2:X448" xr:uid="{12913884-CFC5-45F6-A48D-891C68714AF9}"/>
  <sortState xmlns:xlrd2="http://schemas.microsoft.com/office/spreadsheetml/2017/richdata2" ref="B3:X443">
    <sortCondition ref="B3:B443"/>
    <sortCondition ref="C3:C443"/>
    <sortCondition ref="D3:D443"/>
    <sortCondition ref="N3:N443"/>
    <sortCondition ref="J3:J4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D1DD-1B08-45B5-B1B0-F55FAC108171}">
  <dimension ref="A1:P85"/>
  <sheetViews>
    <sheetView zoomScale="85" zoomScaleNormal="85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36.42578125" customWidth="1"/>
    <col min="3" max="3" width="10.42578125" bestFit="1" customWidth="1"/>
    <col min="4" max="4" width="10.85546875" bestFit="1" customWidth="1"/>
    <col min="5" max="5" width="30" customWidth="1"/>
    <col min="6" max="6" width="31.140625" customWidth="1"/>
    <col min="7" max="7" width="3.5703125" customWidth="1"/>
    <col min="8" max="10" width="15.85546875" customWidth="1"/>
    <col min="11" max="11" width="17.7109375" bestFit="1" customWidth="1"/>
    <col min="12" max="12" width="20.85546875" bestFit="1" customWidth="1"/>
    <col min="13" max="14" width="20.85546875" customWidth="1"/>
    <col min="15" max="15" width="17.7109375" bestFit="1" customWidth="1"/>
    <col min="16" max="16" width="20.85546875" bestFit="1" customWidth="1"/>
  </cols>
  <sheetData>
    <row r="1" spans="1:16" ht="45" x14ac:dyDescent="0.25">
      <c r="A1" s="1" t="s">
        <v>0</v>
      </c>
      <c r="B1" s="1" t="s">
        <v>2</v>
      </c>
      <c r="C1" s="9" t="s">
        <v>7</v>
      </c>
      <c r="D1" s="1" t="s">
        <v>8</v>
      </c>
      <c r="E1" s="2" t="s">
        <v>9</v>
      </c>
      <c r="F1" s="2" t="s">
        <v>114</v>
      </c>
      <c r="G1" s="2" t="s">
        <v>115</v>
      </c>
      <c r="H1" s="2" t="s">
        <v>11</v>
      </c>
      <c r="I1" s="2" t="s">
        <v>116</v>
      </c>
      <c r="J1" s="2" t="s">
        <v>13</v>
      </c>
      <c r="K1" s="19" t="s">
        <v>117</v>
      </c>
      <c r="L1" s="19" t="s">
        <v>118</v>
      </c>
      <c r="M1" s="20" t="s">
        <v>119</v>
      </c>
      <c r="N1" s="20" t="s">
        <v>120</v>
      </c>
      <c r="O1" s="20" t="s">
        <v>121</v>
      </c>
      <c r="P1" s="19" t="s">
        <v>122</v>
      </c>
    </row>
    <row r="2" spans="1:16" x14ac:dyDescent="0.25">
      <c r="A2" s="13" t="s">
        <v>38</v>
      </c>
      <c r="B2" s="12" t="s">
        <v>123</v>
      </c>
      <c r="C2" s="3">
        <v>100</v>
      </c>
      <c r="D2" s="4">
        <v>60</v>
      </c>
      <c r="E2" s="5">
        <v>5355</v>
      </c>
      <c r="F2" s="5">
        <v>3480.75</v>
      </c>
      <c r="G2" s="3">
        <v>60</v>
      </c>
      <c r="H2" s="8">
        <f>E2/G2</f>
        <v>89.25</v>
      </c>
      <c r="I2" s="6">
        <v>0.65</v>
      </c>
      <c r="J2" s="7">
        <f>H2*I2</f>
        <v>58.012500000000003</v>
      </c>
      <c r="K2" s="5">
        <v>348075</v>
      </c>
      <c r="L2" s="5">
        <v>17392</v>
      </c>
      <c r="M2" s="5"/>
      <c r="N2" s="5"/>
      <c r="O2" s="5">
        <v>348075</v>
      </c>
      <c r="P2" s="5">
        <v>43489</v>
      </c>
    </row>
    <row r="3" spans="1:16" x14ac:dyDescent="0.25">
      <c r="A3" s="13" t="s">
        <v>38</v>
      </c>
      <c r="B3" s="12" t="s">
        <v>124</v>
      </c>
      <c r="C3" s="3">
        <v>100</v>
      </c>
      <c r="D3" s="4">
        <v>60</v>
      </c>
      <c r="E3" s="5">
        <v>4800</v>
      </c>
      <c r="F3" s="5">
        <v>3120</v>
      </c>
      <c r="G3" s="3">
        <v>60</v>
      </c>
      <c r="H3" s="8">
        <f t="shared" ref="H3:H27" si="0">E3/G3</f>
        <v>80</v>
      </c>
      <c r="I3" s="6">
        <v>0.65</v>
      </c>
      <c r="J3" s="7">
        <f t="shared" ref="J3:J7" si="1">H3*I3</f>
        <v>52</v>
      </c>
      <c r="K3" s="5">
        <v>312000</v>
      </c>
      <c r="L3" s="5">
        <v>38974</v>
      </c>
      <c r="M3" s="5"/>
      <c r="N3" s="5"/>
      <c r="O3" s="5">
        <v>312000</v>
      </c>
      <c r="P3" s="5">
        <v>38982</v>
      </c>
    </row>
    <row r="4" spans="1:16" x14ac:dyDescent="0.25">
      <c r="A4" s="13" t="s">
        <v>38</v>
      </c>
      <c r="B4" s="12" t="s">
        <v>125</v>
      </c>
      <c r="C4" s="3">
        <v>100</v>
      </c>
      <c r="D4" s="4">
        <v>60</v>
      </c>
      <c r="E4" s="5">
        <v>5661</v>
      </c>
      <c r="F4" s="5">
        <v>3679.65</v>
      </c>
      <c r="G4" s="3">
        <v>60</v>
      </c>
      <c r="H4" s="8">
        <f t="shared" si="0"/>
        <v>94.35</v>
      </c>
      <c r="I4" s="6">
        <v>0.65</v>
      </c>
      <c r="J4" s="7">
        <f t="shared" si="1"/>
        <v>61.327500000000001</v>
      </c>
      <c r="K4" s="5">
        <v>367965</v>
      </c>
      <c r="L4" s="5">
        <v>45965</v>
      </c>
      <c r="M4" s="5"/>
      <c r="N4" s="5"/>
      <c r="O4" s="5">
        <v>367965</v>
      </c>
      <c r="P4" s="5">
        <v>45974</v>
      </c>
    </row>
    <row r="5" spans="1:16" x14ac:dyDescent="0.25">
      <c r="A5" s="13" t="s">
        <v>38</v>
      </c>
      <c r="B5" s="12" t="s">
        <v>126</v>
      </c>
      <c r="C5" s="3">
        <v>100</v>
      </c>
      <c r="D5" s="4">
        <v>60</v>
      </c>
      <c r="E5" s="5">
        <v>4800</v>
      </c>
      <c r="F5" s="5">
        <v>3120</v>
      </c>
      <c r="G5" s="3">
        <v>60</v>
      </c>
      <c r="H5" s="8">
        <f t="shared" si="0"/>
        <v>80</v>
      </c>
      <c r="I5" s="6">
        <v>0.65</v>
      </c>
      <c r="J5" s="7">
        <f t="shared" si="1"/>
        <v>52</v>
      </c>
      <c r="K5" s="5">
        <v>312000</v>
      </c>
      <c r="L5" s="5">
        <v>48717</v>
      </c>
      <c r="M5" s="5"/>
      <c r="N5" s="5"/>
      <c r="O5" s="5">
        <v>312000</v>
      </c>
      <c r="P5" s="5">
        <v>38982</v>
      </c>
    </row>
    <row r="6" spans="1:16" x14ac:dyDescent="0.25">
      <c r="A6" s="13" t="s">
        <v>38</v>
      </c>
      <c r="B6" s="12" t="s">
        <v>127</v>
      </c>
      <c r="C6" s="3">
        <v>100</v>
      </c>
      <c r="D6" s="4">
        <v>60</v>
      </c>
      <c r="E6" s="5">
        <v>5122</v>
      </c>
      <c r="F6" s="5">
        <v>3073.2</v>
      </c>
      <c r="G6" s="3">
        <v>60</v>
      </c>
      <c r="H6" s="11">
        <f t="shared" si="0"/>
        <v>85.36666666666666</v>
      </c>
      <c r="I6" s="6">
        <v>0.65</v>
      </c>
      <c r="J6" s="7">
        <f t="shared" si="1"/>
        <v>55.48833333333333</v>
      </c>
      <c r="K6" s="5">
        <v>332930</v>
      </c>
      <c r="L6" s="5">
        <v>35899</v>
      </c>
      <c r="M6" s="5"/>
      <c r="N6" s="5"/>
      <c r="O6" s="5">
        <v>332930</v>
      </c>
      <c r="P6" s="5">
        <v>31801</v>
      </c>
    </row>
    <row r="7" spans="1:16" x14ac:dyDescent="0.25">
      <c r="A7" s="13" t="s">
        <v>38</v>
      </c>
      <c r="B7" s="12" t="s">
        <v>128</v>
      </c>
      <c r="C7" s="3">
        <v>100</v>
      </c>
      <c r="D7" s="4">
        <v>60</v>
      </c>
      <c r="E7" s="5">
        <v>5202</v>
      </c>
      <c r="F7" s="5">
        <v>3381.3</v>
      </c>
      <c r="G7" s="3">
        <v>60</v>
      </c>
      <c r="H7" s="8">
        <f t="shared" si="0"/>
        <v>86.7</v>
      </c>
      <c r="I7" s="6">
        <v>0.65</v>
      </c>
      <c r="J7" s="7">
        <f t="shared" si="1"/>
        <v>56.355000000000004</v>
      </c>
      <c r="K7" s="5">
        <v>338130</v>
      </c>
      <c r="L7" s="5">
        <v>42238</v>
      </c>
      <c r="M7" s="5"/>
      <c r="N7" s="5"/>
      <c r="O7" s="5">
        <v>338130</v>
      </c>
      <c r="P7" s="5">
        <v>42247</v>
      </c>
    </row>
    <row r="8" spans="1:16" x14ac:dyDescent="0.25">
      <c r="A8" s="13" t="s">
        <v>38</v>
      </c>
      <c r="B8" s="12" t="s">
        <v>129</v>
      </c>
      <c r="C8" s="3">
        <v>100</v>
      </c>
      <c r="D8" s="4">
        <v>60</v>
      </c>
      <c r="E8" s="5">
        <v>4039.2</v>
      </c>
      <c r="F8" s="5">
        <v>2625.48</v>
      </c>
      <c r="G8" s="3">
        <v>60</v>
      </c>
      <c r="H8" s="3">
        <f t="shared" si="0"/>
        <v>67.319999999999993</v>
      </c>
      <c r="I8" s="6">
        <v>0.65</v>
      </c>
      <c r="J8" s="7">
        <f>H8*I8</f>
        <v>43.757999999999996</v>
      </c>
      <c r="K8" s="5">
        <v>328185</v>
      </c>
      <c r="L8" s="5">
        <v>40996</v>
      </c>
      <c r="M8" s="5"/>
      <c r="N8" s="5"/>
      <c r="O8" s="5">
        <v>328185</v>
      </c>
      <c r="P8" s="5">
        <v>32803</v>
      </c>
    </row>
    <row r="9" spans="1:16" x14ac:dyDescent="0.25">
      <c r="A9" s="13" t="s">
        <v>38</v>
      </c>
      <c r="B9" s="12" t="s">
        <v>130</v>
      </c>
      <c r="C9" s="3">
        <v>100</v>
      </c>
      <c r="D9" s="4">
        <v>60</v>
      </c>
      <c r="E9" s="5">
        <v>6000</v>
      </c>
      <c r="F9" s="5">
        <v>3900</v>
      </c>
      <c r="G9" s="3">
        <v>60</v>
      </c>
      <c r="H9" s="3">
        <f t="shared" si="0"/>
        <v>100</v>
      </c>
      <c r="I9" s="6">
        <v>0.65</v>
      </c>
      <c r="J9" s="7">
        <f>H9*I9</f>
        <v>65</v>
      </c>
      <c r="K9" s="5">
        <v>390000</v>
      </c>
      <c r="L9" s="5">
        <v>48717</v>
      </c>
      <c r="M9" s="5"/>
      <c r="N9" s="5"/>
      <c r="O9" s="5">
        <v>390000</v>
      </c>
      <c r="P9" s="5">
        <v>48727</v>
      </c>
    </row>
    <row r="10" spans="1:16" x14ac:dyDescent="0.25">
      <c r="A10" s="13" t="s">
        <v>38</v>
      </c>
      <c r="B10" s="12" t="s">
        <v>131</v>
      </c>
      <c r="C10" s="3">
        <v>100</v>
      </c>
      <c r="D10" s="4">
        <v>60</v>
      </c>
      <c r="E10" s="5">
        <v>4884</v>
      </c>
      <c r="F10" s="5">
        <v>3174.6</v>
      </c>
      <c r="G10" s="3">
        <v>60</v>
      </c>
      <c r="H10" s="8">
        <f t="shared" si="0"/>
        <v>81.400000000000006</v>
      </c>
      <c r="I10" s="6">
        <v>0.65</v>
      </c>
      <c r="J10" s="7">
        <f>H10*I10</f>
        <v>52.910000000000004</v>
      </c>
      <c r="K10" s="5">
        <v>317460</v>
      </c>
      <c r="L10" s="5">
        <v>39656</v>
      </c>
      <c r="M10" s="5"/>
      <c r="N10" s="5"/>
      <c r="O10" s="5">
        <v>317460</v>
      </c>
      <c r="P10" s="5">
        <v>39664</v>
      </c>
    </row>
    <row r="11" spans="1:16" x14ac:dyDescent="0.25">
      <c r="A11" s="13" t="s">
        <v>38</v>
      </c>
      <c r="B11" s="12" t="s">
        <v>132</v>
      </c>
      <c r="C11" s="3">
        <v>100</v>
      </c>
      <c r="D11" s="4">
        <v>60</v>
      </c>
      <c r="E11" s="5">
        <v>4000</v>
      </c>
      <c r="F11" s="5">
        <v>2600</v>
      </c>
      <c r="G11" s="3">
        <v>60</v>
      </c>
      <c r="H11" s="8">
        <f t="shared" si="0"/>
        <v>66.666666666666671</v>
      </c>
      <c r="I11" s="6">
        <v>0.65</v>
      </c>
      <c r="J11" s="7">
        <f>H11*I11</f>
        <v>43.333333333333336</v>
      </c>
      <c r="K11" s="5">
        <v>260000</v>
      </c>
      <c r="L11" s="5">
        <v>32478</v>
      </c>
      <c r="M11" s="5"/>
      <c r="N11" s="5"/>
      <c r="O11" s="5">
        <v>260000</v>
      </c>
      <c r="P11" s="5">
        <v>32485</v>
      </c>
    </row>
    <row r="12" spans="1:16" x14ac:dyDescent="0.25">
      <c r="A12" s="13" t="s">
        <v>38</v>
      </c>
      <c r="B12" s="12" t="s">
        <v>133</v>
      </c>
      <c r="C12" s="3">
        <v>100</v>
      </c>
      <c r="D12" s="4">
        <v>60</v>
      </c>
      <c r="E12" s="5">
        <v>5464</v>
      </c>
      <c r="F12" s="5">
        <v>3551.6</v>
      </c>
      <c r="G12" s="3">
        <v>60</v>
      </c>
      <c r="H12" s="8">
        <f t="shared" si="0"/>
        <v>91.066666666666663</v>
      </c>
      <c r="I12" s="6">
        <v>0.65</v>
      </c>
      <c r="J12" s="7">
        <f t="shared" ref="J12:J26" si="2">H12*I12</f>
        <v>59.193333333333335</v>
      </c>
      <c r="K12" s="5">
        <v>355160</v>
      </c>
      <c r="L12" s="5">
        <v>44365</v>
      </c>
      <c r="M12" s="5"/>
      <c r="N12" s="5"/>
      <c r="O12" s="5">
        <v>355160</v>
      </c>
      <c r="P12" s="5">
        <v>44374</v>
      </c>
    </row>
    <row r="13" spans="1:16" x14ac:dyDescent="0.25">
      <c r="A13" s="13" t="s">
        <v>38</v>
      </c>
      <c r="B13" s="12" t="s">
        <v>134</v>
      </c>
      <c r="C13" s="3">
        <v>100</v>
      </c>
      <c r="D13" s="4">
        <v>60</v>
      </c>
      <c r="E13" s="5">
        <v>5355</v>
      </c>
      <c r="F13" s="5">
        <v>3480.75</v>
      </c>
      <c r="G13" s="3">
        <v>60</v>
      </c>
      <c r="H13" s="8">
        <f t="shared" si="0"/>
        <v>89.25</v>
      </c>
      <c r="I13" s="6">
        <v>0.65</v>
      </c>
      <c r="J13" s="7">
        <f t="shared" si="2"/>
        <v>58.012500000000003</v>
      </c>
      <c r="K13" s="5">
        <v>348075</v>
      </c>
      <c r="L13" s="5">
        <v>37532</v>
      </c>
      <c r="M13" s="5"/>
      <c r="N13" s="5"/>
      <c r="O13" s="5">
        <v>348075</v>
      </c>
      <c r="P13" s="5">
        <v>37541</v>
      </c>
    </row>
    <row r="14" spans="1:16" x14ac:dyDescent="0.25">
      <c r="A14" s="13" t="s">
        <v>38</v>
      </c>
      <c r="B14" s="12" t="s">
        <v>135</v>
      </c>
      <c r="C14" s="3">
        <v>100</v>
      </c>
      <c r="D14" s="4">
        <v>60</v>
      </c>
      <c r="E14" s="5">
        <v>5049</v>
      </c>
      <c r="F14" s="5">
        <v>3281.85</v>
      </c>
      <c r="G14" s="3">
        <v>60</v>
      </c>
      <c r="H14" s="8">
        <f t="shared" si="0"/>
        <v>84.15</v>
      </c>
      <c r="I14" s="6">
        <v>0.65</v>
      </c>
      <c r="J14" s="7">
        <f t="shared" si="2"/>
        <v>54.697500000000005</v>
      </c>
      <c r="K14" s="5">
        <v>328185</v>
      </c>
      <c r="L14" s="5">
        <v>35387</v>
      </c>
      <c r="M14" s="5"/>
      <c r="N14" s="5"/>
      <c r="O14" s="5">
        <v>328185</v>
      </c>
      <c r="P14" s="5">
        <v>35396</v>
      </c>
    </row>
    <row r="15" spans="1:16" x14ac:dyDescent="0.25">
      <c r="A15" s="13" t="s">
        <v>38</v>
      </c>
      <c r="B15" s="12" t="s">
        <v>136</v>
      </c>
      <c r="C15" s="3">
        <v>100</v>
      </c>
      <c r="D15" s="4">
        <v>60</v>
      </c>
      <c r="E15" s="5">
        <v>3765.6</v>
      </c>
      <c r="F15" s="5">
        <v>2447.64</v>
      </c>
      <c r="G15" s="3">
        <v>60</v>
      </c>
      <c r="H15" s="8">
        <f t="shared" si="0"/>
        <v>62.76</v>
      </c>
      <c r="I15" s="6">
        <v>0.65</v>
      </c>
      <c r="J15" s="7">
        <f t="shared" si="2"/>
        <v>40.793999999999997</v>
      </c>
      <c r="K15" s="5">
        <v>305955</v>
      </c>
      <c r="L15" s="5">
        <v>32990</v>
      </c>
      <c r="M15" s="5"/>
      <c r="N15" s="5"/>
      <c r="O15" s="5">
        <v>305955</v>
      </c>
      <c r="P15" s="5">
        <v>26398</v>
      </c>
    </row>
    <row r="16" spans="1:16" x14ac:dyDescent="0.25">
      <c r="A16" s="13" t="s">
        <v>38</v>
      </c>
      <c r="B16" s="12" t="s">
        <v>137</v>
      </c>
      <c r="C16" s="3">
        <v>100</v>
      </c>
      <c r="D16" s="4">
        <v>60</v>
      </c>
      <c r="E16" s="5">
        <v>4743</v>
      </c>
      <c r="F16" s="5">
        <v>3082.95</v>
      </c>
      <c r="G16" s="3">
        <v>60</v>
      </c>
      <c r="H16" s="8">
        <f t="shared" si="0"/>
        <v>79.05</v>
      </c>
      <c r="I16" s="6">
        <v>0.65</v>
      </c>
      <c r="J16" s="7">
        <f t="shared" si="2"/>
        <v>51.3825</v>
      </c>
      <c r="K16" s="5">
        <v>308295</v>
      </c>
      <c r="L16" s="5">
        <v>38511</v>
      </c>
      <c r="M16" s="5"/>
      <c r="N16" s="5"/>
      <c r="O16" s="5">
        <v>308295</v>
      </c>
      <c r="P16" s="5">
        <v>38519</v>
      </c>
    </row>
    <row r="17" spans="1:16" x14ac:dyDescent="0.25">
      <c r="A17" s="13" t="s">
        <v>38</v>
      </c>
      <c r="B17" s="12" t="s">
        <v>138</v>
      </c>
      <c r="C17" s="3">
        <v>100</v>
      </c>
      <c r="D17" s="4">
        <v>60</v>
      </c>
      <c r="E17" s="5">
        <v>5448</v>
      </c>
      <c r="F17" s="5">
        <v>3541.2</v>
      </c>
      <c r="G17" s="3">
        <v>60</v>
      </c>
      <c r="H17" s="8">
        <f t="shared" si="0"/>
        <v>90.8</v>
      </c>
      <c r="I17" s="6">
        <v>0.65</v>
      </c>
      <c r="J17" s="7">
        <f t="shared" si="2"/>
        <v>59.02</v>
      </c>
      <c r="K17" s="5">
        <v>354120</v>
      </c>
      <c r="L17" s="5">
        <v>44235</v>
      </c>
      <c r="M17" s="5"/>
      <c r="N17" s="5"/>
      <c r="O17" s="5">
        <v>354120</v>
      </c>
      <c r="P17" s="5">
        <v>44244</v>
      </c>
    </row>
    <row r="18" spans="1:16" x14ac:dyDescent="0.25">
      <c r="A18" s="13" t="s">
        <v>38</v>
      </c>
      <c r="B18" s="12" t="s">
        <v>139</v>
      </c>
      <c r="C18" s="3">
        <v>100</v>
      </c>
      <c r="D18" s="4">
        <v>60</v>
      </c>
      <c r="E18" s="5">
        <v>5040</v>
      </c>
      <c r="F18" s="5">
        <v>3276</v>
      </c>
      <c r="G18" s="3">
        <v>60</v>
      </c>
      <c r="H18" s="8">
        <f t="shared" si="0"/>
        <v>84</v>
      </c>
      <c r="I18" s="6">
        <v>0.65</v>
      </c>
      <c r="J18" s="7">
        <f t="shared" si="2"/>
        <v>54.6</v>
      </c>
      <c r="K18" s="5">
        <v>327600</v>
      </c>
      <c r="L18" s="5">
        <v>35324</v>
      </c>
      <c r="M18" s="5"/>
      <c r="N18" s="5"/>
      <c r="O18" s="5">
        <v>327600</v>
      </c>
      <c r="P18" s="5">
        <v>35332</v>
      </c>
    </row>
    <row r="19" spans="1:16" x14ac:dyDescent="0.25">
      <c r="A19" s="13" t="s">
        <v>38</v>
      </c>
      <c r="B19" s="12" t="s">
        <v>140</v>
      </c>
      <c r="C19" s="3">
        <v>100</v>
      </c>
      <c r="D19" s="4">
        <v>60</v>
      </c>
      <c r="E19" s="5">
        <v>4800</v>
      </c>
      <c r="F19" s="5">
        <v>3120</v>
      </c>
      <c r="G19" s="3">
        <v>60</v>
      </c>
      <c r="H19" s="8">
        <f t="shared" si="0"/>
        <v>80</v>
      </c>
      <c r="I19" s="6">
        <v>0.65</v>
      </c>
      <c r="J19" s="7">
        <f t="shared" si="2"/>
        <v>52</v>
      </c>
      <c r="K19" s="5">
        <v>312000</v>
      </c>
      <c r="L19" s="5">
        <v>33642</v>
      </c>
      <c r="M19" s="5"/>
      <c r="N19" s="5"/>
      <c r="O19" s="5">
        <v>312000</v>
      </c>
      <c r="P19" s="5">
        <v>33650</v>
      </c>
    </row>
    <row r="20" spans="1:16" x14ac:dyDescent="0.25">
      <c r="A20" s="13" t="s">
        <v>38</v>
      </c>
      <c r="B20" s="12" t="s">
        <v>141</v>
      </c>
      <c r="C20" s="3">
        <v>100</v>
      </c>
      <c r="D20" s="4">
        <v>60</v>
      </c>
      <c r="E20" s="5">
        <v>4640</v>
      </c>
      <c r="F20" s="5">
        <v>3016</v>
      </c>
      <c r="G20" s="3">
        <v>60</v>
      </c>
      <c r="H20" s="8">
        <f t="shared" si="0"/>
        <v>77.333333333333329</v>
      </c>
      <c r="I20" s="6">
        <v>0.65</v>
      </c>
      <c r="J20" s="7">
        <f t="shared" si="2"/>
        <v>50.266666666666666</v>
      </c>
      <c r="K20" s="5">
        <v>241280</v>
      </c>
      <c r="L20" s="5">
        <v>30140</v>
      </c>
      <c r="M20" s="5"/>
      <c r="N20" s="5"/>
      <c r="O20" s="5">
        <v>241280</v>
      </c>
      <c r="P20" s="5">
        <v>37682</v>
      </c>
    </row>
    <row r="21" spans="1:16" x14ac:dyDescent="0.25">
      <c r="A21" s="13" t="s">
        <v>38</v>
      </c>
      <c r="B21" s="12" t="s">
        <v>142</v>
      </c>
      <c r="C21" s="3">
        <v>100</v>
      </c>
      <c r="D21" s="4">
        <v>60</v>
      </c>
      <c r="E21" s="5">
        <v>600</v>
      </c>
      <c r="F21" s="5">
        <v>390</v>
      </c>
      <c r="G21" s="3">
        <v>60</v>
      </c>
      <c r="H21" s="8">
        <f t="shared" si="0"/>
        <v>10</v>
      </c>
      <c r="I21" s="6">
        <v>0.65</v>
      </c>
      <c r="J21" s="7">
        <f t="shared" si="2"/>
        <v>6.5</v>
      </c>
      <c r="K21" s="5">
        <v>39000</v>
      </c>
      <c r="L21" s="5">
        <v>4205</v>
      </c>
      <c r="M21" s="5"/>
      <c r="N21" s="5"/>
      <c r="O21" s="5">
        <v>39000</v>
      </c>
      <c r="P21" s="5">
        <v>4206</v>
      </c>
    </row>
    <row r="22" spans="1:16" x14ac:dyDescent="0.25">
      <c r="A22" s="13" t="s">
        <v>38</v>
      </c>
      <c r="B22" s="12" t="s">
        <v>143</v>
      </c>
      <c r="C22" s="3">
        <v>100</v>
      </c>
      <c r="D22" s="4">
        <v>60</v>
      </c>
      <c r="E22" s="5">
        <v>600</v>
      </c>
      <c r="F22" s="5">
        <v>390</v>
      </c>
      <c r="G22" s="3">
        <v>60</v>
      </c>
      <c r="H22" s="8">
        <f t="shared" si="0"/>
        <v>10</v>
      </c>
      <c r="I22" s="6">
        <v>0.65</v>
      </c>
      <c r="J22" s="7">
        <f t="shared" si="2"/>
        <v>6.5</v>
      </c>
      <c r="K22" s="5">
        <v>39000</v>
      </c>
      <c r="L22" s="5">
        <v>4205</v>
      </c>
      <c r="M22" s="5"/>
      <c r="N22" s="5"/>
      <c r="O22" s="5">
        <v>39000</v>
      </c>
      <c r="P22" s="5">
        <v>4206</v>
      </c>
    </row>
    <row r="23" spans="1:16" x14ac:dyDescent="0.25">
      <c r="A23" s="13" t="s">
        <v>38</v>
      </c>
      <c r="B23" s="12" t="s">
        <v>144</v>
      </c>
      <c r="C23" s="3">
        <v>100</v>
      </c>
      <c r="D23" s="4">
        <v>60</v>
      </c>
      <c r="E23" s="5">
        <v>4500</v>
      </c>
      <c r="F23" s="5">
        <v>2925</v>
      </c>
      <c r="G23" s="3">
        <v>60</v>
      </c>
      <c r="H23" s="8">
        <f t="shared" si="0"/>
        <v>75</v>
      </c>
      <c r="I23" s="6">
        <v>0.65</v>
      </c>
      <c r="J23" s="7">
        <f t="shared" si="2"/>
        <v>48.75</v>
      </c>
      <c r="K23" s="5">
        <v>292500</v>
      </c>
      <c r="L23" s="5">
        <v>31539</v>
      </c>
      <c r="M23" s="5"/>
      <c r="N23" s="5"/>
      <c r="O23" s="5">
        <v>292500</v>
      </c>
      <c r="P23" s="5">
        <v>31547</v>
      </c>
    </row>
    <row r="24" spans="1:16" x14ac:dyDescent="0.25">
      <c r="A24" s="13" t="s">
        <v>38</v>
      </c>
      <c r="B24" s="12" t="s">
        <v>145</v>
      </c>
      <c r="C24" s="3">
        <v>100</v>
      </c>
      <c r="D24" s="4">
        <v>60</v>
      </c>
      <c r="E24" s="5">
        <v>600</v>
      </c>
      <c r="F24" s="5">
        <v>390</v>
      </c>
      <c r="G24" s="3">
        <v>60</v>
      </c>
      <c r="H24" s="8">
        <f t="shared" si="0"/>
        <v>10</v>
      </c>
      <c r="I24" s="6">
        <v>0.65</v>
      </c>
      <c r="J24" s="7">
        <f t="shared" si="2"/>
        <v>6.5</v>
      </c>
      <c r="K24" s="5">
        <v>39000</v>
      </c>
      <c r="L24" s="5">
        <v>4205</v>
      </c>
      <c r="M24" s="5"/>
      <c r="N24" s="5"/>
      <c r="O24" s="5">
        <v>39000</v>
      </c>
      <c r="P24" s="5">
        <v>4206</v>
      </c>
    </row>
    <row r="25" spans="1:16" x14ac:dyDescent="0.25">
      <c r="A25" s="13" t="s">
        <v>38</v>
      </c>
      <c r="B25" s="12" t="s">
        <v>146</v>
      </c>
      <c r="C25" s="3">
        <v>100</v>
      </c>
      <c r="D25" s="4">
        <v>60</v>
      </c>
      <c r="E25" s="5">
        <v>600</v>
      </c>
      <c r="F25" s="5">
        <v>390</v>
      </c>
      <c r="G25" s="3">
        <v>60</v>
      </c>
      <c r="H25" s="8">
        <f t="shared" si="0"/>
        <v>10</v>
      </c>
      <c r="I25" s="6">
        <v>0.65</v>
      </c>
      <c r="J25" s="7">
        <f t="shared" si="2"/>
        <v>6.5</v>
      </c>
      <c r="K25" s="5">
        <v>39000</v>
      </c>
      <c r="L25" s="5">
        <v>4205</v>
      </c>
      <c r="M25" s="5"/>
      <c r="N25" s="5"/>
      <c r="O25" s="5">
        <v>39000</v>
      </c>
      <c r="P25" s="5">
        <v>4206</v>
      </c>
    </row>
    <row r="26" spans="1:16" x14ac:dyDescent="0.25">
      <c r="A26" s="13" t="s">
        <v>38</v>
      </c>
      <c r="B26" s="12" t="s">
        <v>147</v>
      </c>
      <c r="C26" s="3">
        <v>100</v>
      </c>
      <c r="D26" s="4">
        <v>60</v>
      </c>
      <c r="E26" s="5">
        <v>600</v>
      </c>
      <c r="F26" s="5">
        <v>390</v>
      </c>
      <c r="G26" s="3">
        <v>60</v>
      </c>
      <c r="H26" s="8">
        <f t="shared" si="0"/>
        <v>10</v>
      </c>
      <c r="I26" s="6">
        <v>0.65</v>
      </c>
      <c r="J26" s="7">
        <f t="shared" si="2"/>
        <v>6.5</v>
      </c>
      <c r="K26" s="5">
        <v>39000</v>
      </c>
      <c r="L26" s="5">
        <v>4205</v>
      </c>
      <c r="M26" s="5"/>
      <c r="N26" s="5"/>
      <c r="O26" s="5">
        <v>39000</v>
      </c>
      <c r="P26" s="5">
        <v>4206</v>
      </c>
    </row>
    <row r="27" spans="1:16" x14ac:dyDescent="0.25">
      <c r="A27" s="13" t="s">
        <v>38</v>
      </c>
      <c r="B27" s="12" t="s">
        <v>148</v>
      </c>
      <c r="C27" s="3">
        <v>100</v>
      </c>
      <c r="D27" s="4">
        <v>60</v>
      </c>
      <c r="E27" s="5">
        <v>600</v>
      </c>
      <c r="F27" s="5">
        <v>390</v>
      </c>
      <c r="G27" s="3">
        <v>60</v>
      </c>
      <c r="H27" s="8">
        <f t="shared" si="0"/>
        <v>10</v>
      </c>
      <c r="I27" s="6">
        <v>0.65</v>
      </c>
      <c r="J27" s="7">
        <f t="shared" ref="J27:J33" si="3">H27*I27</f>
        <v>6.5</v>
      </c>
      <c r="K27" s="5">
        <v>39000</v>
      </c>
      <c r="L27" s="5">
        <v>4205</v>
      </c>
      <c r="M27" s="5"/>
      <c r="N27" s="5"/>
      <c r="O27" s="5">
        <v>39000</v>
      </c>
      <c r="P27" s="5">
        <v>4206</v>
      </c>
    </row>
    <row r="28" spans="1:16" x14ac:dyDescent="0.25">
      <c r="A28" s="13" t="s">
        <v>38</v>
      </c>
      <c r="B28" s="12" t="s">
        <v>123</v>
      </c>
      <c r="C28" s="3">
        <v>100</v>
      </c>
      <c r="D28" s="4">
        <v>70</v>
      </c>
      <c r="E28" s="5">
        <v>4000</v>
      </c>
      <c r="F28" s="5">
        <v>2600</v>
      </c>
      <c r="G28" s="3">
        <v>60</v>
      </c>
      <c r="H28" s="8">
        <f>E28/G28</f>
        <v>66.666666666666671</v>
      </c>
      <c r="I28" s="6">
        <v>0.65</v>
      </c>
      <c r="J28" s="7">
        <f t="shared" si="3"/>
        <v>43.333333333333336</v>
      </c>
      <c r="K28" s="5">
        <v>303333</v>
      </c>
      <c r="L28" s="5">
        <v>37891</v>
      </c>
      <c r="M28" s="5"/>
      <c r="N28" s="5"/>
      <c r="O28" s="5">
        <v>303333</v>
      </c>
      <c r="P28" s="5">
        <v>37899</v>
      </c>
    </row>
    <row r="29" spans="1:16" x14ac:dyDescent="0.25">
      <c r="A29" s="13" t="s">
        <v>38</v>
      </c>
      <c r="B29" s="12" t="s">
        <v>124</v>
      </c>
      <c r="C29" s="3">
        <v>100</v>
      </c>
      <c r="D29" s="4">
        <v>70</v>
      </c>
      <c r="E29" s="5">
        <v>4800</v>
      </c>
      <c r="F29" s="5">
        <v>3120</v>
      </c>
      <c r="G29" s="3">
        <v>60</v>
      </c>
      <c r="H29" s="8">
        <f t="shared" ref="H29:H85" si="4">E29/G29</f>
        <v>80</v>
      </c>
      <c r="I29" s="6">
        <v>0.65</v>
      </c>
      <c r="J29" s="7">
        <f t="shared" si="3"/>
        <v>52</v>
      </c>
      <c r="K29" s="5">
        <v>364000</v>
      </c>
      <c r="L29" s="5">
        <v>45469</v>
      </c>
      <c r="M29" s="5"/>
      <c r="N29" s="5"/>
      <c r="O29" s="5">
        <v>364000</v>
      </c>
      <c r="P29" s="5">
        <v>45479</v>
      </c>
    </row>
    <row r="30" spans="1:16" x14ac:dyDescent="0.25">
      <c r="A30" s="13" t="s">
        <v>38</v>
      </c>
      <c r="B30" s="12" t="s">
        <v>125</v>
      </c>
      <c r="C30" s="3">
        <v>100</v>
      </c>
      <c r="D30" s="4">
        <v>70</v>
      </c>
      <c r="E30" s="5">
        <v>5661</v>
      </c>
      <c r="F30" s="5">
        <v>3679.65</v>
      </c>
      <c r="G30" s="3">
        <v>60</v>
      </c>
      <c r="H30" s="8">
        <f t="shared" si="4"/>
        <v>94.35</v>
      </c>
      <c r="I30" s="6">
        <v>0.65</v>
      </c>
      <c r="J30" s="7">
        <f t="shared" si="3"/>
        <v>61.327500000000001</v>
      </c>
      <c r="K30" s="5">
        <v>429292</v>
      </c>
      <c r="L30" s="5">
        <v>53626</v>
      </c>
      <c r="M30" s="5"/>
      <c r="N30" s="5"/>
      <c r="O30" s="5">
        <v>429292</v>
      </c>
      <c r="P30" s="5">
        <v>53637</v>
      </c>
    </row>
    <row r="31" spans="1:16" x14ac:dyDescent="0.25">
      <c r="A31" s="13" t="s">
        <v>38</v>
      </c>
      <c r="B31" s="12" t="s">
        <v>126</v>
      </c>
      <c r="C31" s="3">
        <v>100</v>
      </c>
      <c r="D31" s="4">
        <v>70</v>
      </c>
      <c r="E31" s="5">
        <v>6000</v>
      </c>
      <c r="F31" s="5">
        <v>3900</v>
      </c>
      <c r="G31" s="3">
        <v>60</v>
      </c>
      <c r="H31" s="8">
        <f t="shared" si="4"/>
        <v>100</v>
      </c>
      <c r="I31" s="6">
        <v>0.65</v>
      </c>
      <c r="J31" s="7">
        <f t="shared" si="3"/>
        <v>65</v>
      </c>
      <c r="K31" s="5">
        <v>455000</v>
      </c>
      <c r="L31" s="5">
        <v>56837</v>
      </c>
      <c r="M31" s="5"/>
      <c r="N31" s="5"/>
      <c r="O31" s="5">
        <v>455000</v>
      </c>
      <c r="P31" s="5">
        <v>56861</v>
      </c>
    </row>
    <row r="32" spans="1:16" x14ac:dyDescent="0.25">
      <c r="A32" s="13" t="s">
        <v>38</v>
      </c>
      <c r="B32" s="12" t="s">
        <v>127</v>
      </c>
      <c r="C32" s="3">
        <v>100</v>
      </c>
      <c r="D32" s="4">
        <v>70</v>
      </c>
      <c r="E32" s="5">
        <v>5122</v>
      </c>
      <c r="F32" s="5">
        <v>3329.3</v>
      </c>
      <c r="G32" s="3">
        <v>60</v>
      </c>
      <c r="H32" s="11">
        <f t="shared" si="4"/>
        <v>85.36666666666666</v>
      </c>
      <c r="I32" s="6">
        <v>0.65</v>
      </c>
      <c r="J32" s="7">
        <f t="shared" si="3"/>
        <v>55.48833333333333</v>
      </c>
      <c r="K32" s="5">
        <v>388418</v>
      </c>
      <c r="L32" s="5">
        <v>41882</v>
      </c>
      <c r="M32" s="5"/>
      <c r="N32" s="5"/>
      <c r="O32" s="5">
        <v>388418</v>
      </c>
      <c r="P32" s="5">
        <v>41892</v>
      </c>
    </row>
    <row r="33" spans="1:16" x14ac:dyDescent="0.25">
      <c r="A33" s="13" t="s">
        <v>38</v>
      </c>
      <c r="B33" s="12" t="s">
        <v>128</v>
      </c>
      <c r="C33" s="3">
        <v>100</v>
      </c>
      <c r="D33" s="4">
        <v>70</v>
      </c>
      <c r="E33" s="5">
        <v>5202</v>
      </c>
      <c r="F33" s="5">
        <v>3381.3</v>
      </c>
      <c r="G33" s="3">
        <v>60</v>
      </c>
      <c r="H33" s="8">
        <f t="shared" si="4"/>
        <v>86.7</v>
      </c>
      <c r="I33" s="6">
        <v>0.65</v>
      </c>
      <c r="J33" s="7">
        <f t="shared" si="3"/>
        <v>56.355000000000004</v>
      </c>
      <c r="K33" s="5">
        <v>394485</v>
      </c>
      <c r="L33" s="5">
        <v>49278</v>
      </c>
      <c r="M33" s="5"/>
      <c r="N33" s="5"/>
      <c r="O33" s="5">
        <v>394485</v>
      </c>
      <c r="P33" s="5">
        <v>49288</v>
      </c>
    </row>
    <row r="34" spans="1:16" x14ac:dyDescent="0.25">
      <c r="A34" s="13" t="s">
        <v>38</v>
      </c>
      <c r="B34" s="12" t="s">
        <v>129</v>
      </c>
      <c r="C34" s="3">
        <v>100</v>
      </c>
      <c r="D34" s="4">
        <v>70</v>
      </c>
      <c r="E34" s="5">
        <v>5049</v>
      </c>
      <c r="F34" s="5">
        <v>3281.85</v>
      </c>
      <c r="G34" s="3">
        <v>60</v>
      </c>
      <c r="H34" s="3">
        <f t="shared" si="4"/>
        <v>84.15</v>
      </c>
      <c r="I34" s="6">
        <v>0.65</v>
      </c>
      <c r="J34" s="7">
        <f>H34*I34</f>
        <v>54.697500000000005</v>
      </c>
      <c r="K34" s="5">
        <v>382882</v>
      </c>
      <c r="L34" s="5">
        <v>47828</v>
      </c>
      <c r="M34" s="5"/>
      <c r="N34" s="5"/>
      <c r="O34" s="5">
        <v>382882</v>
      </c>
      <c r="P34" s="5">
        <v>47838</v>
      </c>
    </row>
    <row r="35" spans="1:16" x14ac:dyDescent="0.25">
      <c r="A35" s="13" t="s">
        <v>38</v>
      </c>
      <c r="B35" s="12" t="s">
        <v>130</v>
      </c>
      <c r="C35" s="3">
        <v>100</v>
      </c>
      <c r="D35" s="4">
        <v>70</v>
      </c>
      <c r="E35" s="5">
        <v>6000</v>
      </c>
      <c r="F35" s="5">
        <v>3900</v>
      </c>
      <c r="G35" s="3">
        <v>60</v>
      </c>
      <c r="H35" s="3">
        <f t="shared" si="4"/>
        <v>100</v>
      </c>
      <c r="I35" s="6">
        <v>0.65</v>
      </c>
      <c r="J35" s="7">
        <f>H35*I35</f>
        <v>65</v>
      </c>
      <c r="K35" s="5">
        <v>455000</v>
      </c>
      <c r="L35" s="5">
        <v>56837</v>
      </c>
      <c r="M35" s="5"/>
      <c r="N35" s="5"/>
      <c r="O35" s="5">
        <v>455000</v>
      </c>
      <c r="P35" s="5">
        <v>56849</v>
      </c>
    </row>
    <row r="36" spans="1:16" x14ac:dyDescent="0.25">
      <c r="A36" s="13" t="s">
        <v>38</v>
      </c>
      <c r="B36" s="12" t="s">
        <v>131</v>
      </c>
      <c r="C36" s="3">
        <v>100</v>
      </c>
      <c r="D36" s="4">
        <v>70</v>
      </c>
      <c r="E36" s="5">
        <v>4884</v>
      </c>
      <c r="F36" s="5">
        <v>3174.6</v>
      </c>
      <c r="G36" s="3">
        <v>60</v>
      </c>
      <c r="H36" s="8">
        <f t="shared" si="4"/>
        <v>81.400000000000006</v>
      </c>
      <c r="I36" s="6">
        <v>0.65</v>
      </c>
      <c r="J36" s="7">
        <f>H36*I36</f>
        <v>52.910000000000004</v>
      </c>
      <c r="K36" s="5">
        <v>370370</v>
      </c>
      <c r="L36" s="5">
        <v>46265</v>
      </c>
      <c r="M36" s="5"/>
      <c r="N36" s="5"/>
      <c r="O36" s="5">
        <v>370370</v>
      </c>
      <c r="P36" s="5">
        <v>46275</v>
      </c>
    </row>
    <row r="37" spans="1:16" x14ac:dyDescent="0.25">
      <c r="A37" s="13" t="s">
        <v>38</v>
      </c>
      <c r="B37" s="12" t="s">
        <v>132</v>
      </c>
      <c r="C37" s="3">
        <v>100</v>
      </c>
      <c r="D37" s="4">
        <v>70</v>
      </c>
      <c r="E37" s="5">
        <v>4000</v>
      </c>
      <c r="F37" s="5">
        <v>2600</v>
      </c>
      <c r="G37" s="3">
        <v>60</v>
      </c>
      <c r="H37" s="8">
        <f t="shared" si="4"/>
        <v>66.666666666666671</v>
      </c>
      <c r="I37" s="6">
        <v>0.65</v>
      </c>
      <c r="J37" s="7">
        <f>H37*I37</f>
        <v>43.333333333333336</v>
      </c>
      <c r="K37" s="5">
        <v>303333</v>
      </c>
      <c r="L37" s="5">
        <v>37891</v>
      </c>
      <c r="M37" s="5"/>
      <c r="N37" s="5"/>
      <c r="O37" s="5">
        <v>303333</v>
      </c>
      <c r="P37" s="5">
        <v>37899</v>
      </c>
    </row>
    <row r="38" spans="1:16" x14ac:dyDescent="0.25">
      <c r="A38" s="13" t="s">
        <v>38</v>
      </c>
      <c r="B38" s="12" t="s">
        <v>133</v>
      </c>
      <c r="C38" s="3">
        <v>100</v>
      </c>
      <c r="D38" s="4">
        <v>70</v>
      </c>
      <c r="E38" s="5">
        <v>5464</v>
      </c>
      <c r="F38" s="5">
        <v>3551.6</v>
      </c>
      <c r="G38" s="3">
        <v>60</v>
      </c>
      <c r="H38" s="8">
        <f t="shared" si="4"/>
        <v>91.066666666666663</v>
      </c>
      <c r="I38" s="6">
        <v>0.65</v>
      </c>
      <c r="J38" s="7">
        <f t="shared" ref="J38:J85" si="5">H38*I38</f>
        <v>59.193333333333335</v>
      </c>
      <c r="K38" s="5">
        <v>414353</v>
      </c>
      <c r="L38" s="5">
        <v>51759</v>
      </c>
      <c r="M38" s="5"/>
      <c r="N38" s="5"/>
      <c r="O38" s="5">
        <v>414353</v>
      </c>
      <c r="P38" s="5">
        <v>51770</v>
      </c>
    </row>
    <row r="39" spans="1:16" x14ac:dyDescent="0.25">
      <c r="A39" s="13" t="s">
        <v>38</v>
      </c>
      <c r="B39" s="12" t="s">
        <v>134</v>
      </c>
      <c r="C39" s="3">
        <v>100</v>
      </c>
      <c r="D39" s="4">
        <v>70</v>
      </c>
      <c r="E39" s="5">
        <v>5355</v>
      </c>
      <c r="F39" s="5">
        <v>3480.75</v>
      </c>
      <c r="G39" s="3">
        <v>60</v>
      </c>
      <c r="H39" s="8">
        <f t="shared" si="4"/>
        <v>89.25</v>
      </c>
      <c r="I39" s="6">
        <v>0.65</v>
      </c>
      <c r="J39" s="7">
        <f t="shared" si="5"/>
        <v>58.012500000000003</v>
      </c>
      <c r="K39" s="5">
        <v>406087</v>
      </c>
      <c r="L39" s="5">
        <v>43787</v>
      </c>
      <c r="M39" s="5"/>
      <c r="N39" s="5"/>
      <c r="O39" s="5">
        <v>406087</v>
      </c>
      <c r="P39" s="5">
        <v>43798</v>
      </c>
    </row>
    <row r="40" spans="1:16" x14ac:dyDescent="0.25">
      <c r="A40" s="13" t="s">
        <v>38</v>
      </c>
      <c r="B40" s="12" t="s">
        <v>135</v>
      </c>
      <c r="C40" s="3">
        <v>100</v>
      </c>
      <c r="D40" s="4">
        <v>70</v>
      </c>
      <c r="E40" s="5">
        <v>5049</v>
      </c>
      <c r="F40" s="5">
        <v>3281.85</v>
      </c>
      <c r="G40" s="3">
        <v>60</v>
      </c>
      <c r="H40" s="8">
        <f t="shared" si="4"/>
        <v>84.15</v>
      </c>
      <c r="I40" s="6">
        <v>0.65</v>
      </c>
      <c r="J40" s="7">
        <f t="shared" si="5"/>
        <v>54.697500000000005</v>
      </c>
      <c r="K40" s="5">
        <v>382882</v>
      </c>
      <c r="L40" s="5">
        <v>41285</v>
      </c>
      <c r="M40" s="5"/>
      <c r="N40" s="5"/>
      <c r="O40" s="5">
        <v>382882</v>
      </c>
      <c r="P40" s="5">
        <v>41295</v>
      </c>
    </row>
    <row r="41" spans="1:16" x14ac:dyDescent="0.25">
      <c r="A41" s="13" t="s">
        <v>38</v>
      </c>
      <c r="B41" s="12" t="s">
        <v>136</v>
      </c>
      <c r="C41" s="3">
        <v>100</v>
      </c>
      <c r="D41" s="4">
        <v>70</v>
      </c>
      <c r="E41" s="5">
        <v>4707</v>
      </c>
      <c r="F41" s="5">
        <v>3059.55</v>
      </c>
      <c r="G41" s="3">
        <v>60</v>
      </c>
      <c r="H41" s="8">
        <f t="shared" si="4"/>
        <v>78.45</v>
      </c>
      <c r="I41" s="6">
        <v>0.65</v>
      </c>
      <c r="J41" s="7">
        <f t="shared" si="5"/>
        <v>50.992500000000007</v>
      </c>
      <c r="K41" s="5">
        <v>356947</v>
      </c>
      <c r="L41" s="5">
        <v>38488</v>
      </c>
      <c r="M41" s="5"/>
      <c r="N41" s="5"/>
      <c r="O41" s="5">
        <v>356947</v>
      </c>
      <c r="P41" s="5">
        <v>38498</v>
      </c>
    </row>
    <row r="42" spans="1:16" x14ac:dyDescent="0.25">
      <c r="A42" s="13" t="s">
        <v>38</v>
      </c>
      <c r="B42" s="12" t="s">
        <v>137</v>
      </c>
      <c r="C42" s="3">
        <v>100</v>
      </c>
      <c r="D42" s="4">
        <v>70</v>
      </c>
      <c r="E42" s="5">
        <v>4743</v>
      </c>
      <c r="F42" s="5">
        <v>3082.95</v>
      </c>
      <c r="G42" s="3">
        <v>60</v>
      </c>
      <c r="H42" s="8">
        <f t="shared" si="4"/>
        <v>79.05</v>
      </c>
      <c r="I42" s="6">
        <v>0.65</v>
      </c>
      <c r="J42" s="7">
        <f t="shared" si="5"/>
        <v>51.3825</v>
      </c>
      <c r="K42" s="5">
        <v>359677</v>
      </c>
      <c r="L42" s="5">
        <v>44929</v>
      </c>
      <c r="M42" s="5"/>
      <c r="N42" s="5"/>
      <c r="O42" s="5">
        <v>359677</v>
      </c>
      <c r="P42" s="5">
        <v>44939</v>
      </c>
    </row>
    <row r="43" spans="1:16" x14ac:dyDescent="0.25">
      <c r="A43" s="13" t="s">
        <v>38</v>
      </c>
      <c r="B43" s="12" t="s">
        <v>138</v>
      </c>
      <c r="C43" s="3">
        <v>100</v>
      </c>
      <c r="D43" s="4">
        <v>70</v>
      </c>
      <c r="E43" s="5">
        <v>5448</v>
      </c>
      <c r="F43" s="5">
        <v>3541.2</v>
      </c>
      <c r="G43" s="3">
        <v>60</v>
      </c>
      <c r="H43" s="8">
        <f t="shared" si="4"/>
        <v>90.8</v>
      </c>
      <c r="I43" s="6">
        <v>0.65</v>
      </c>
      <c r="J43" s="7">
        <f t="shared" si="5"/>
        <v>59.02</v>
      </c>
      <c r="K43" s="5">
        <v>413140</v>
      </c>
      <c r="L43" s="5">
        <v>51608</v>
      </c>
      <c r="M43" s="5"/>
      <c r="N43" s="5"/>
      <c r="O43" s="5">
        <v>413140</v>
      </c>
      <c r="P43" s="5">
        <v>51619</v>
      </c>
    </row>
    <row r="44" spans="1:16" x14ac:dyDescent="0.25">
      <c r="A44" s="13" t="s">
        <v>38</v>
      </c>
      <c r="B44" s="12" t="s">
        <v>139</v>
      </c>
      <c r="C44" s="3">
        <v>100</v>
      </c>
      <c r="D44" s="4">
        <v>70</v>
      </c>
      <c r="E44" s="5">
        <v>5040</v>
      </c>
      <c r="F44" s="5">
        <v>3276</v>
      </c>
      <c r="G44" s="3">
        <v>60</v>
      </c>
      <c r="H44" s="8">
        <f t="shared" si="4"/>
        <v>84</v>
      </c>
      <c r="I44" s="6">
        <v>0.65</v>
      </c>
      <c r="J44" s="7">
        <f t="shared" si="5"/>
        <v>54.6</v>
      </c>
      <c r="K44" s="5">
        <v>5040</v>
      </c>
      <c r="L44" s="5">
        <v>41211</v>
      </c>
      <c r="M44" s="5"/>
      <c r="N44" s="5"/>
      <c r="O44" s="5">
        <v>5040</v>
      </c>
      <c r="P44" s="5">
        <v>41221</v>
      </c>
    </row>
    <row r="45" spans="1:16" x14ac:dyDescent="0.25">
      <c r="A45" s="13" t="s">
        <v>38</v>
      </c>
      <c r="B45" s="12" t="s">
        <v>140</v>
      </c>
      <c r="C45" s="3">
        <v>100</v>
      </c>
      <c r="D45" s="4">
        <v>70</v>
      </c>
      <c r="E45" s="5">
        <v>4800</v>
      </c>
      <c r="F45" s="5">
        <v>3120</v>
      </c>
      <c r="G45" s="3">
        <v>60</v>
      </c>
      <c r="H45" s="8">
        <f t="shared" si="4"/>
        <v>80</v>
      </c>
      <c r="I45" s="6">
        <v>0.65</v>
      </c>
      <c r="J45" s="7">
        <f t="shared" si="5"/>
        <v>52</v>
      </c>
      <c r="K45" s="5">
        <v>364000</v>
      </c>
      <c r="L45" s="5">
        <v>39249</v>
      </c>
      <c r="M45" s="5"/>
      <c r="N45" s="5"/>
      <c r="O45" s="5">
        <v>364000</v>
      </c>
      <c r="P45" s="5">
        <v>39258</v>
      </c>
    </row>
    <row r="46" spans="1:16" x14ac:dyDescent="0.25">
      <c r="A46" s="13" t="s">
        <v>38</v>
      </c>
      <c r="B46" s="12" t="s">
        <v>141</v>
      </c>
      <c r="C46" s="3">
        <v>100</v>
      </c>
      <c r="D46" s="4">
        <v>70</v>
      </c>
      <c r="E46" s="5">
        <v>4640</v>
      </c>
      <c r="F46" s="5">
        <v>3016</v>
      </c>
      <c r="G46" s="3">
        <v>60</v>
      </c>
      <c r="H46" s="8">
        <f t="shared" si="4"/>
        <v>77.333333333333329</v>
      </c>
      <c r="I46" s="6">
        <v>0.65</v>
      </c>
      <c r="J46" s="7">
        <f t="shared" si="5"/>
        <v>50.266666666666666</v>
      </c>
      <c r="K46" s="5">
        <v>351866</v>
      </c>
      <c r="L46" s="5">
        <v>43954</v>
      </c>
      <c r="M46" s="5"/>
      <c r="N46" s="5"/>
      <c r="O46" s="5">
        <v>351866</v>
      </c>
      <c r="P46" s="5">
        <v>43963</v>
      </c>
    </row>
    <row r="47" spans="1:16" x14ac:dyDescent="0.25">
      <c r="A47" s="13" t="s">
        <v>38</v>
      </c>
      <c r="B47" s="12" t="s">
        <v>142</v>
      </c>
      <c r="C47" s="3">
        <v>100</v>
      </c>
      <c r="D47" s="4">
        <v>70</v>
      </c>
      <c r="E47" s="5">
        <v>600</v>
      </c>
      <c r="F47" s="5">
        <v>390</v>
      </c>
      <c r="G47" s="3">
        <v>60</v>
      </c>
      <c r="H47" s="8">
        <f t="shared" si="4"/>
        <v>10</v>
      </c>
      <c r="I47" s="6">
        <v>0.65</v>
      </c>
      <c r="J47" s="7">
        <f t="shared" si="5"/>
        <v>6.5</v>
      </c>
      <c r="K47" s="5">
        <v>45500</v>
      </c>
      <c r="L47" s="5">
        <v>4906</v>
      </c>
      <c r="M47" s="5"/>
      <c r="N47" s="5"/>
      <c r="O47" s="5">
        <v>45500</v>
      </c>
      <c r="P47" s="5">
        <v>4907</v>
      </c>
    </row>
    <row r="48" spans="1:16" x14ac:dyDescent="0.25">
      <c r="A48" s="13" t="s">
        <v>38</v>
      </c>
      <c r="B48" s="12" t="s">
        <v>143</v>
      </c>
      <c r="C48" s="3">
        <v>100</v>
      </c>
      <c r="D48" s="4">
        <v>70</v>
      </c>
      <c r="E48" s="5">
        <v>600</v>
      </c>
      <c r="F48" s="5">
        <v>390</v>
      </c>
      <c r="G48" s="3">
        <v>60</v>
      </c>
      <c r="H48" s="8">
        <f t="shared" si="4"/>
        <v>10</v>
      </c>
      <c r="I48" s="6">
        <v>0.65</v>
      </c>
      <c r="J48" s="7">
        <f t="shared" si="5"/>
        <v>6.5</v>
      </c>
      <c r="K48" s="5">
        <v>45500</v>
      </c>
      <c r="L48" s="5">
        <v>4906</v>
      </c>
      <c r="M48" s="5"/>
      <c r="N48" s="5"/>
      <c r="O48" s="5">
        <v>45500</v>
      </c>
      <c r="P48" s="5">
        <v>4907</v>
      </c>
    </row>
    <row r="49" spans="1:16" x14ac:dyDescent="0.25">
      <c r="A49" s="13" t="s">
        <v>38</v>
      </c>
      <c r="B49" s="12" t="s">
        <v>144</v>
      </c>
      <c r="C49" s="3">
        <v>100</v>
      </c>
      <c r="D49" s="4">
        <v>70</v>
      </c>
      <c r="E49" s="5">
        <v>4500</v>
      </c>
      <c r="F49" s="5">
        <v>2925</v>
      </c>
      <c r="G49" s="3">
        <v>60</v>
      </c>
      <c r="H49" s="8">
        <f t="shared" si="4"/>
        <v>75</v>
      </c>
      <c r="I49" s="6">
        <v>0.65</v>
      </c>
      <c r="J49" s="7">
        <f t="shared" si="5"/>
        <v>48.75</v>
      </c>
      <c r="K49" s="5">
        <v>341250</v>
      </c>
      <c r="L49" s="5">
        <v>36796</v>
      </c>
      <c r="M49" s="5"/>
      <c r="N49" s="5"/>
      <c r="O49" s="5">
        <v>341250</v>
      </c>
      <c r="P49" s="5">
        <v>36805</v>
      </c>
    </row>
    <row r="50" spans="1:16" x14ac:dyDescent="0.25">
      <c r="A50" s="13" t="s">
        <v>38</v>
      </c>
      <c r="B50" s="12" t="s">
        <v>145</v>
      </c>
      <c r="C50" s="3">
        <v>100</v>
      </c>
      <c r="D50" s="4">
        <v>70</v>
      </c>
      <c r="E50" s="5">
        <v>600</v>
      </c>
      <c r="F50" s="5">
        <v>390</v>
      </c>
      <c r="G50" s="3">
        <v>60</v>
      </c>
      <c r="H50" s="8">
        <f t="shared" si="4"/>
        <v>10</v>
      </c>
      <c r="I50" s="6">
        <v>0.65</v>
      </c>
      <c r="J50" s="7">
        <f t="shared" si="5"/>
        <v>6.5</v>
      </c>
      <c r="K50" s="5">
        <v>45500</v>
      </c>
      <c r="L50" s="5">
        <v>4906</v>
      </c>
      <c r="M50" s="5"/>
      <c r="N50" s="5"/>
      <c r="O50" s="5">
        <v>45500</v>
      </c>
      <c r="P50" s="5">
        <v>4907</v>
      </c>
    </row>
    <row r="51" spans="1:16" x14ac:dyDescent="0.25">
      <c r="A51" s="13" t="s">
        <v>38</v>
      </c>
      <c r="B51" s="12" t="s">
        <v>146</v>
      </c>
      <c r="C51" s="3">
        <v>100</v>
      </c>
      <c r="D51" s="4">
        <v>70</v>
      </c>
      <c r="E51" s="5">
        <v>600</v>
      </c>
      <c r="F51" s="5">
        <v>390</v>
      </c>
      <c r="G51" s="3">
        <v>60</v>
      </c>
      <c r="H51" s="8">
        <f t="shared" si="4"/>
        <v>10</v>
      </c>
      <c r="I51" s="6">
        <v>0.65</v>
      </c>
      <c r="J51" s="7">
        <f t="shared" si="5"/>
        <v>6.5</v>
      </c>
      <c r="K51" s="5">
        <v>45500</v>
      </c>
      <c r="L51" s="5">
        <v>4906</v>
      </c>
      <c r="M51" s="5"/>
      <c r="N51" s="5"/>
      <c r="O51" s="5">
        <v>45500</v>
      </c>
      <c r="P51" s="5">
        <v>4907</v>
      </c>
    </row>
    <row r="52" spans="1:16" x14ac:dyDescent="0.25">
      <c r="A52" s="13" t="s">
        <v>38</v>
      </c>
      <c r="B52" s="12" t="s">
        <v>147</v>
      </c>
      <c r="C52" s="3">
        <v>100</v>
      </c>
      <c r="D52" s="4">
        <v>70</v>
      </c>
      <c r="E52" s="5">
        <v>600</v>
      </c>
      <c r="F52" s="5">
        <v>390</v>
      </c>
      <c r="G52" s="3">
        <v>60</v>
      </c>
      <c r="H52" s="8">
        <f t="shared" si="4"/>
        <v>10</v>
      </c>
      <c r="I52" s="6">
        <v>0.65</v>
      </c>
      <c r="J52" s="7">
        <f t="shared" si="5"/>
        <v>6.5</v>
      </c>
      <c r="K52" s="5">
        <v>45500</v>
      </c>
      <c r="L52" s="5">
        <v>4906</v>
      </c>
      <c r="M52" s="5"/>
      <c r="N52" s="5"/>
      <c r="O52" s="5">
        <v>45500</v>
      </c>
      <c r="P52" s="5">
        <v>4907</v>
      </c>
    </row>
    <row r="53" spans="1:16" x14ac:dyDescent="0.25">
      <c r="A53" s="13" t="s">
        <v>38</v>
      </c>
      <c r="B53" s="12" t="s">
        <v>148</v>
      </c>
      <c r="C53" s="3">
        <v>100</v>
      </c>
      <c r="D53" s="4">
        <v>70</v>
      </c>
      <c r="E53" s="5">
        <v>600</v>
      </c>
      <c r="F53" s="5">
        <v>390</v>
      </c>
      <c r="G53" s="3">
        <v>60</v>
      </c>
      <c r="H53" s="8">
        <f t="shared" si="4"/>
        <v>10</v>
      </c>
      <c r="I53" s="6">
        <v>0.65</v>
      </c>
      <c r="J53" s="7">
        <f t="shared" si="5"/>
        <v>6.5</v>
      </c>
      <c r="K53" s="5">
        <v>45500</v>
      </c>
      <c r="L53" s="5">
        <v>4906</v>
      </c>
      <c r="M53" s="5"/>
      <c r="N53" s="5"/>
      <c r="O53" s="5">
        <v>45500</v>
      </c>
      <c r="P53" s="5">
        <v>4907</v>
      </c>
    </row>
    <row r="54" spans="1:16" x14ac:dyDescent="0.25">
      <c r="A54" s="13" t="s">
        <v>68</v>
      </c>
      <c r="B54" s="21" t="s">
        <v>149</v>
      </c>
      <c r="C54" s="3">
        <v>100</v>
      </c>
      <c r="D54" s="4">
        <v>60</v>
      </c>
      <c r="E54" s="5">
        <v>600</v>
      </c>
      <c r="F54" s="5">
        <v>390</v>
      </c>
      <c r="G54" s="3">
        <v>60</v>
      </c>
      <c r="H54" s="8">
        <f t="shared" si="4"/>
        <v>10</v>
      </c>
      <c r="I54" s="6">
        <v>0.65</v>
      </c>
      <c r="J54" s="7">
        <f t="shared" si="5"/>
        <v>6.5</v>
      </c>
      <c r="K54" s="5">
        <v>39000</v>
      </c>
      <c r="L54" s="5">
        <v>5148</v>
      </c>
      <c r="M54" s="5"/>
      <c r="N54" s="5"/>
      <c r="O54" s="5">
        <v>39000</v>
      </c>
      <c r="P54" s="5">
        <v>5149</v>
      </c>
    </row>
    <row r="55" spans="1:16" x14ac:dyDescent="0.25">
      <c r="A55" s="13" t="s">
        <v>68</v>
      </c>
      <c r="B55" s="21" t="s">
        <v>150</v>
      </c>
      <c r="C55" s="3">
        <v>100</v>
      </c>
      <c r="D55" s="4">
        <v>60</v>
      </c>
      <c r="E55" s="5">
        <v>600</v>
      </c>
      <c r="F55" s="5">
        <v>390</v>
      </c>
      <c r="G55" s="3">
        <v>60</v>
      </c>
      <c r="H55" s="8">
        <f t="shared" si="4"/>
        <v>10</v>
      </c>
      <c r="I55" s="6">
        <v>0.65</v>
      </c>
      <c r="J55" s="7">
        <f t="shared" si="5"/>
        <v>6.5</v>
      </c>
      <c r="K55" s="5">
        <v>39000</v>
      </c>
      <c r="L55" s="5">
        <v>5148</v>
      </c>
      <c r="M55" s="18"/>
      <c r="N55" s="18"/>
      <c r="O55" s="5">
        <v>39000</v>
      </c>
      <c r="P55" s="5">
        <v>5149</v>
      </c>
    </row>
    <row r="56" spans="1:16" x14ac:dyDescent="0.25">
      <c r="A56" s="13" t="s">
        <v>68</v>
      </c>
      <c r="B56" s="21" t="s">
        <v>151</v>
      </c>
      <c r="C56" s="3">
        <v>100</v>
      </c>
      <c r="D56" s="4">
        <v>60</v>
      </c>
      <c r="E56" s="5">
        <v>600</v>
      </c>
      <c r="F56" s="5">
        <v>390</v>
      </c>
      <c r="G56" s="3">
        <v>60</v>
      </c>
      <c r="H56" s="8">
        <f t="shared" si="4"/>
        <v>10</v>
      </c>
      <c r="I56" s="6">
        <v>0.65</v>
      </c>
      <c r="J56" s="7">
        <f t="shared" si="5"/>
        <v>6.5</v>
      </c>
      <c r="K56" s="5">
        <v>39000</v>
      </c>
      <c r="L56" s="5">
        <v>5148</v>
      </c>
      <c r="M56" s="18"/>
      <c r="N56" s="18"/>
      <c r="O56" s="5">
        <v>39000</v>
      </c>
      <c r="P56" s="5">
        <v>5149</v>
      </c>
    </row>
    <row r="57" spans="1:16" x14ac:dyDescent="0.25">
      <c r="A57" s="13" t="s">
        <v>68</v>
      </c>
      <c r="B57" s="21" t="s">
        <v>152</v>
      </c>
      <c r="C57" s="3">
        <v>100</v>
      </c>
      <c r="D57" s="4">
        <v>60</v>
      </c>
      <c r="E57" s="5">
        <v>600</v>
      </c>
      <c r="F57" s="5">
        <v>390</v>
      </c>
      <c r="G57" s="3">
        <v>60</v>
      </c>
      <c r="H57" s="8">
        <f t="shared" si="4"/>
        <v>10</v>
      </c>
      <c r="I57" s="6">
        <v>0.65</v>
      </c>
      <c r="J57" s="7">
        <f t="shared" si="5"/>
        <v>6.5</v>
      </c>
      <c r="K57" s="5">
        <v>39000</v>
      </c>
      <c r="L57" s="5">
        <v>5148</v>
      </c>
      <c r="M57" s="18"/>
      <c r="N57" s="18"/>
      <c r="O57" s="5">
        <v>39000</v>
      </c>
      <c r="P57" s="5">
        <v>5149</v>
      </c>
    </row>
    <row r="58" spans="1:16" x14ac:dyDescent="0.25">
      <c r="A58" s="13" t="s">
        <v>68</v>
      </c>
      <c r="B58" s="21" t="s">
        <v>153</v>
      </c>
      <c r="C58" s="3">
        <v>100</v>
      </c>
      <c r="D58" s="4">
        <v>60</v>
      </c>
      <c r="E58" s="5">
        <v>600</v>
      </c>
      <c r="F58" s="5">
        <v>390</v>
      </c>
      <c r="G58" s="3">
        <v>60</v>
      </c>
      <c r="H58" s="8">
        <f t="shared" si="4"/>
        <v>10</v>
      </c>
      <c r="I58" s="6">
        <v>0.65</v>
      </c>
      <c r="J58" s="7">
        <f t="shared" si="5"/>
        <v>6.5</v>
      </c>
      <c r="K58" s="5">
        <v>39000</v>
      </c>
      <c r="L58" s="5">
        <v>5148</v>
      </c>
      <c r="M58" s="18"/>
      <c r="N58" s="18"/>
      <c r="O58" s="5">
        <v>39000</v>
      </c>
      <c r="P58" s="5">
        <v>5149</v>
      </c>
    </row>
    <row r="59" spans="1:16" x14ac:dyDescent="0.25">
      <c r="A59" s="13" t="s">
        <v>68</v>
      </c>
      <c r="B59" s="21" t="s">
        <v>154</v>
      </c>
      <c r="C59" s="3">
        <v>100</v>
      </c>
      <c r="D59" s="4">
        <v>60</v>
      </c>
      <c r="E59" s="5">
        <v>600</v>
      </c>
      <c r="F59" s="5">
        <v>390</v>
      </c>
      <c r="G59" s="3">
        <v>60</v>
      </c>
      <c r="H59" s="8">
        <f t="shared" si="4"/>
        <v>10</v>
      </c>
      <c r="I59" s="6">
        <v>0.65</v>
      </c>
      <c r="J59" s="7">
        <f t="shared" si="5"/>
        <v>6.5</v>
      </c>
      <c r="K59" s="5">
        <v>39000</v>
      </c>
      <c r="L59" s="5">
        <v>5148</v>
      </c>
      <c r="M59" s="18"/>
      <c r="N59" s="18"/>
      <c r="O59" s="5">
        <v>39000</v>
      </c>
      <c r="P59" s="5">
        <v>5149</v>
      </c>
    </row>
    <row r="60" spans="1:16" x14ac:dyDescent="0.25">
      <c r="A60" s="13" t="s">
        <v>68</v>
      </c>
      <c r="B60" s="21" t="s">
        <v>155</v>
      </c>
      <c r="C60" s="3">
        <v>100</v>
      </c>
      <c r="D60" s="4">
        <v>60</v>
      </c>
      <c r="E60" s="5">
        <v>600</v>
      </c>
      <c r="F60" s="5">
        <v>390</v>
      </c>
      <c r="G60" s="3">
        <v>60</v>
      </c>
      <c r="H60" s="8">
        <f t="shared" si="4"/>
        <v>10</v>
      </c>
      <c r="I60" s="6">
        <v>0.65</v>
      </c>
      <c r="J60" s="7">
        <f t="shared" si="5"/>
        <v>6.5</v>
      </c>
      <c r="K60" s="5">
        <v>39000</v>
      </c>
      <c r="L60" s="5">
        <v>5148</v>
      </c>
      <c r="M60" s="18"/>
      <c r="N60" s="18"/>
      <c r="O60" s="5">
        <v>39000</v>
      </c>
      <c r="P60" s="5">
        <v>5149</v>
      </c>
    </row>
    <row r="61" spans="1:16" x14ac:dyDescent="0.25">
      <c r="A61" s="13" t="s">
        <v>68</v>
      </c>
      <c r="B61" s="21" t="s">
        <v>156</v>
      </c>
      <c r="C61" s="3">
        <v>100</v>
      </c>
      <c r="D61" s="4">
        <v>60</v>
      </c>
      <c r="E61" s="5">
        <v>600</v>
      </c>
      <c r="F61" s="5">
        <v>390</v>
      </c>
      <c r="G61" s="3">
        <v>60</v>
      </c>
      <c r="H61" s="8">
        <f t="shared" si="4"/>
        <v>10</v>
      </c>
      <c r="I61" s="6">
        <v>0.65</v>
      </c>
      <c r="J61" s="7">
        <f t="shared" si="5"/>
        <v>6.5</v>
      </c>
      <c r="K61" s="5">
        <v>39000</v>
      </c>
      <c r="L61" s="5">
        <v>5148</v>
      </c>
      <c r="M61" s="18"/>
      <c r="N61" s="18"/>
      <c r="O61" s="5">
        <v>39000</v>
      </c>
      <c r="P61" s="5">
        <v>5149</v>
      </c>
    </row>
    <row r="62" spans="1:16" x14ac:dyDescent="0.25">
      <c r="A62" s="13" t="s">
        <v>68</v>
      </c>
      <c r="B62" s="21" t="s">
        <v>157</v>
      </c>
      <c r="C62" s="3">
        <v>100</v>
      </c>
      <c r="D62" s="4">
        <v>60</v>
      </c>
      <c r="E62" s="5">
        <v>600</v>
      </c>
      <c r="F62" s="5">
        <v>390</v>
      </c>
      <c r="G62" s="3">
        <v>60</v>
      </c>
      <c r="H62" s="8">
        <f t="shared" si="4"/>
        <v>10</v>
      </c>
      <c r="I62" s="6">
        <v>0.65</v>
      </c>
      <c r="J62" s="7">
        <f t="shared" si="5"/>
        <v>6.5</v>
      </c>
      <c r="K62" s="5">
        <v>39000</v>
      </c>
      <c r="L62" s="5">
        <v>5148</v>
      </c>
      <c r="M62" s="18"/>
      <c r="N62" s="18"/>
      <c r="O62" s="5">
        <v>39000</v>
      </c>
      <c r="P62" s="5">
        <v>5149</v>
      </c>
    </row>
    <row r="63" spans="1:16" x14ac:dyDescent="0.25">
      <c r="A63" s="13" t="s">
        <v>68</v>
      </c>
      <c r="B63" s="21" t="s">
        <v>158</v>
      </c>
      <c r="C63" s="3">
        <v>100</v>
      </c>
      <c r="D63" s="4">
        <v>60</v>
      </c>
      <c r="E63" s="5">
        <v>600</v>
      </c>
      <c r="F63" s="5">
        <v>390</v>
      </c>
      <c r="G63" s="3">
        <v>60</v>
      </c>
      <c r="H63" s="8">
        <f t="shared" si="4"/>
        <v>10</v>
      </c>
      <c r="I63" s="6">
        <v>0.65</v>
      </c>
      <c r="J63" s="7">
        <f t="shared" si="5"/>
        <v>6.5</v>
      </c>
      <c r="K63" s="5">
        <v>39000</v>
      </c>
      <c r="L63" s="5">
        <v>5148</v>
      </c>
      <c r="M63" s="18"/>
      <c r="N63" s="18"/>
      <c r="O63" s="5">
        <v>39000</v>
      </c>
      <c r="P63" s="5">
        <v>5149</v>
      </c>
    </row>
    <row r="64" spans="1:16" x14ac:dyDescent="0.25">
      <c r="A64" s="13" t="s">
        <v>68</v>
      </c>
      <c r="B64" s="21" t="s">
        <v>159</v>
      </c>
      <c r="C64" s="3">
        <v>100</v>
      </c>
      <c r="D64" s="4">
        <v>60</v>
      </c>
      <c r="E64" s="23">
        <v>3360</v>
      </c>
      <c r="F64" s="23">
        <v>2184</v>
      </c>
      <c r="G64" s="3">
        <v>60</v>
      </c>
      <c r="H64" s="8">
        <f t="shared" si="4"/>
        <v>56</v>
      </c>
      <c r="I64" s="6">
        <v>0.65</v>
      </c>
      <c r="J64" s="7">
        <f t="shared" si="5"/>
        <v>36.4</v>
      </c>
      <c r="K64" s="5" t="s">
        <v>92</v>
      </c>
      <c r="L64" s="5" t="s">
        <v>93</v>
      </c>
      <c r="M64" s="18"/>
      <c r="N64" s="18"/>
      <c r="O64" s="5">
        <v>218400</v>
      </c>
      <c r="P64" s="5" t="s">
        <v>160</v>
      </c>
    </row>
    <row r="65" spans="1:16" x14ac:dyDescent="0.25">
      <c r="A65" s="13" t="s">
        <v>68</v>
      </c>
      <c r="B65" s="21" t="s">
        <v>149</v>
      </c>
      <c r="C65" s="22">
        <v>100</v>
      </c>
      <c r="D65" s="24">
        <v>70</v>
      </c>
      <c r="E65" s="5">
        <v>600</v>
      </c>
      <c r="F65" s="5">
        <v>390</v>
      </c>
      <c r="G65" s="3">
        <v>60</v>
      </c>
      <c r="H65" s="8">
        <f t="shared" si="4"/>
        <v>10</v>
      </c>
      <c r="I65" s="6">
        <v>0.65</v>
      </c>
      <c r="J65" s="7">
        <f t="shared" si="5"/>
        <v>6.5</v>
      </c>
      <c r="K65" s="22" t="s">
        <v>91</v>
      </c>
      <c r="L65" s="22" t="s">
        <v>161</v>
      </c>
      <c r="M65" s="18"/>
      <c r="N65" s="18"/>
      <c r="O65" s="22" t="s">
        <v>91</v>
      </c>
      <c r="P65" s="25" t="s">
        <v>162</v>
      </c>
    </row>
    <row r="66" spans="1:16" x14ac:dyDescent="0.25">
      <c r="A66" s="13" t="s">
        <v>68</v>
      </c>
      <c r="B66" s="21" t="s">
        <v>150</v>
      </c>
      <c r="C66" s="22">
        <v>100</v>
      </c>
      <c r="D66" s="24">
        <v>70</v>
      </c>
      <c r="E66" s="5">
        <v>600</v>
      </c>
      <c r="F66" s="5">
        <v>390</v>
      </c>
      <c r="G66" s="3">
        <v>60</v>
      </c>
      <c r="H66" s="8">
        <f t="shared" si="4"/>
        <v>10</v>
      </c>
      <c r="I66" s="6">
        <v>0.65</v>
      </c>
      <c r="J66" s="7">
        <f t="shared" si="5"/>
        <v>6.5</v>
      </c>
      <c r="K66" s="22" t="s">
        <v>91</v>
      </c>
      <c r="L66" s="22" t="s">
        <v>161</v>
      </c>
      <c r="M66" s="18"/>
      <c r="N66" s="18"/>
      <c r="O66" s="22" t="s">
        <v>91</v>
      </c>
      <c r="P66" s="23">
        <v>6008</v>
      </c>
    </row>
    <row r="67" spans="1:16" x14ac:dyDescent="0.25">
      <c r="A67" s="13" t="s">
        <v>68</v>
      </c>
      <c r="B67" s="21" t="s">
        <v>151</v>
      </c>
      <c r="C67" s="22">
        <v>100</v>
      </c>
      <c r="D67" s="24">
        <v>70</v>
      </c>
      <c r="E67" s="5">
        <v>600</v>
      </c>
      <c r="F67" s="5">
        <v>390</v>
      </c>
      <c r="G67" s="3">
        <v>60</v>
      </c>
      <c r="H67" s="8">
        <f t="shared" si="4"/>
        <v>10</v>
      </c>
      <c r="I67" s="6">
        <v>0.65</v>
      </c>
      <c r="J67" s="7">
        <f t="shared" si="5"/>
        <v>6.5</v>
      </c>
      <c r="K67" s="22" t="s">
        <v>91</v>
      </c>
      <c r="L67" s="22" t="s">
        <v>161</v>
      </c>
      <c r="M67" s="18"/>
      <c r="N67" s="18"/>
      <c r="O67" s="22" t="s">
        <v>91</v>
      </c>
      <c r="P67" s="25" t="s">
        <v>162</v>
      </c>
    </row>
    <row r="68" spans="1:16" x14ac:dyDescent="0.25">
      <c r="A68" s="13" t="s">
        <v>68</v>
      </c>
      <c r="B68" s="21" t="s">
        <v>152</v>
      </c>
      <c r="C68" s="22">
        <v>100</v>
      </c>
      <c r="D68" s="24">
        <v>70</v>
      </c>
      <c r="E68" s="5">
        <v>600</v>
      </c>
      <c r="F68" s="5">
        <v>390</v>
      </c>
      <c r="G68" s="3">
        <v>60</v>
      </c>
      <c r="H68" s="8">
        <f t="shared" si="4"/>
        <v>10</v>
      </c>
      <c r="I68" s="6">
        <v>0.65</v>
      </c>
      <c r="J68" s="7">
        <f t="shared" si="5"/>
        <v>6.5</v>
      </c>
      <c r="K68" s="22" t="s">
        <v>91</v>
      </c>
      <c r="L68" s="22" t="s">
        <v>161</v>
      </c>
      <c r="M68" s="18"/>
      <c r="N68" s="18"/>
      <c r="O68" s="22" t="s">
        <v>91</v>
      </c>
      <c r="P68" s="25" t="s">
        <v>162</v>
      </c>
    </row>
    <row r="69" spans="1:16" x14ac:dyDescent="0.25">
      <c r="A69" s="13" t="s">
        <v>68</v>
      </c>
      <c r="B69" s="21" t="s">
        <v>153</v>
      </c>
      <c r="C69" s="22">
        <v>100</v>
      </c>
      <c r="D69" s="24">
        <v>70</v>
      </c>
      <c r="E69" s="5">
        <v>600</v>
      </c>
      <c r="F69" s="5">
        <v>390</v>
      </c>
      <c r="G69" s="3">
        <v>60</v>
      </c>
      <c r="H69" s="8">
        <f t="shared" si="4"/>
        <v>10</v>
      </c>
      <c r="I69" s="6">
        <v>0.65</v>
      </c>
      <c r="J69" s="7">
        <f t="shared" si="5"/>
        <v>6.5</v>
      </c>
      <c r="K69" s="22" t="s">
        <v>91</v>
      </c>
      <c r="L69" s="22" t="s">
        <v>161</v>
      </c>
      <c r="M69" s="18"/>
      <c r="N69" s="18"/>
      <c r="O69" s="22" t="s">
        <v>91</v>
      </c>
      <c r="P69" s="25" t="s">
        <v>162</v>
      </c>
    </row>
    <row r="70" spans="1:16" x14ac:dyDescent="0.25">
      <c r="A70" s="13" t="s">
        <v>68</v>
      </c>
      <c r="B70" s="21" t="s">
        <v>154</v>
      </c>
      <c r="C70" s="22">
        <v>100</v>
      </c>
      <c r="D70" s="24">
        <v>70</v>
      </c>
      <c r="E70" s="5">
        <v>600</v>
      </c>
      <c r="F70" s="5">
        <v>390</v>
      </c>
      <c r="G70" s="3">
        <v>60</v>
      </c>
      <c r="H70" s="8">
        <f t="shared" si="4"/>
        <v>10</v>
      </c>
      <c r="I70" s="6">
        <v>0.65</v>
      </c>
      <c r="J70" s="7">
        <f t="shared" si="5"/>
        <v>6.5</v>
      </c>
      <c r="K70" s="22" t="s">
        <v>91</v>
      </c>
      <c r="L70" s="22" t="s">
        <v>161</v>
      </c>
      <c r="M70" s="18"/>
      <c r="N70" s="18"/>
      <c r="O70" s="22" t="s">
        <v>91</v>
      </c>
      <c r="P70" s="25" t="s">
        <v>162</v>
      </c>
    </row>
    <row r="71" spans="1:16" x14ac:dyDescent="0.25">
      <c r="A71" s="13" t="s">
        <v>68</v>
      </c>
      <c r="B71" s="21" t="s">
        <v>155</v>
      </c>
      <c r="C71" s="22">
        <v>100</v>
      </c>
      <c r="D71" s="24">
        <v>70</v>
      </c>
      <c r="E71" s="5">
        <v>600</v>
      </c>
      <c r="F71" s="5">
        <v>390</v>
      </c>
      <c r="G71" s="3">
        <v>60</v>
      </c>
      <c r="H71" s="8">
        <f t="shared" si="4"/>
        <v>10</v>
      </c>
      <c r="I71" s="6">
        <v>0.65</v>
      </c>
      <c r="J71" s="7">
        <f t="shared" si="5"/>
        <v>6.5</v>
      </c>
      <c r="K71" s="22" t="s">
        <v>91</v>
      </c>
      <c r="L71" s="22" t="s">
        <v>161</v>
      </c>
      <c r="M71" s="18"/>
      <c r="N71" s="18"/>
      <c r="O71" s="22" t="s">
        <v>91</v>
      </c>
      <c r="P71" s="25" t="s">
        <v>162</v>
      </c>
    </row>
    <row r="72" spans="1:16" x14ac:dyDescent="0.25">
      <c r="A72" s="13" t="s">
        <v>68</v>
      </c>
      <c r="B72" s="21" t="s">
        <v>156</v>
      </c>
      <c r="C72" s="22">
        <v>100</v>
      </c>
      <c r="D72" s="24">
        <v>70</v>
      </c>
      <c r="E72" s="5">
        <v>600</v>
      </c>
      <c r="F72" s="5">
        <v>390</v>
      </c>
      <c r="G72" s="3">
        <v>60</v>
      </c>
      <c r="H72" s="8">
        <f t="shared" si="4"/>
        <v>10</v>
      </c>
      <c r="I72" s="6">
        <v>0.65</v>
      </c>
      <c r="J72" s="7">
        <f t="shared" si="5"/>
        <v>6.5</v>
      </c>
      <c r="K72" s="22" t="s">
        <v>91</v>
      </c>
      <c r="L72" s="22" t="s">
        <v>161</v>
      </c>
      <c r="M72" s="18"/>
      <c r="N72" s="18"/>
      <c r="O72" s="22" t="s">
        <v>91</v>
      </c>
      <c r="P72" s="25" t="s">
        <v>162</v>
      </c>
    </row>
    <row r="73" spans="1:16" x14ac:dyDescent="0.25">
      <c r="A73" s="13" t="s">
        <v>68</v>
      </c>
      <c r="B73" s="21" t="s">
        <v>157</v>
      </c>
      <c r="C73" s="22">
        <v>100</v>
      </c>
      <c r="D73" s="24">
        <v>70</v>
      </c>
      <c r="E73" s="5">
        <v>600</v>
      </c>
      <c r="F73" s="5">
        <v>390</v>
      </c>
      <c r="G73" s="3">
        <v>60</v>
      </c>
      <c r="H73" s="8">
        <f t="shared" si="4"/>
        <v>10</v>
      </c>
      <c r="I73" s="6">
        <v>0.65</v>
      </c>
      <c r="J73" s="7">
        <f t="shared" si="5"/>
        <v>6.5</v>
      </c>
      <c r="K73" s="22" t="s">
        <v>91</v>
      </c>
      <c r="L73" s="22" t="s">
        <v>161</v>
      </c>
      <c r="M73" s="18"/>
      <c r="N73" s="18"/>
      <c r="O73" s="22" t="s">
        <v>91</v>
      </c>
      <c r="P73" s="25" t="s">
        <v>162</v>
      </c>
    </row>
    <row r="74" spans="1:16" x14ac:dyDescent="0.25">
      <c r="A74" s="13" t="s">
        <v>68</v>
      </c>
      <c r="B74" s="21" t="s">
        <v>158</v>
      </c>
      <c r="C74" s="22">
        <v>100</v>
      </c>
      <c r="D74" s="24">
        <v>70</v>
      </c>
      <c r="E74" s="5">
        <v>600</v>
      </c>
      <c r="F74" s="5">
        <v>390</v>
      </c>
      <c r="G74" s="3">
        <v>60</v>
      </c>
      <c r="H74" s="8">
        <f t="shared" si="4"/>
        <v>10</v>
      </c>
      <c r="I74" s="6">
        <v>0.65</v>
      </c>
      <c r="J74" s="7">
        <f t="shared" si="5"/>
        <v>6.5</v>
      </c>
      <c r="K74" s="22" t="s">
        <v>91</v>
      </c>
      <c r="L74" s="22" t="s">
        <v>161</v>
      </c>
      <c r="M74" s="18"/>
      <c r="N74" s="18"/>
      <c r="O74" s="22" t="s">
        <v>91</v>
      </c>
      <c r="P74" s="25" t="s">
        <v>162</v>
      </c>
    </row>
    <row r="75" spans="1:16" x14ac:dyDescent="0.25">
      <c r="A75" s="13" t="s">
        <v>68</v>
      </c>
      <c r="B75" s="21" t="s">
        <v>159</v>
      </c>
      <c r="C75" s="22">
        <v>100</v>
      </c>
      <c r="D75" s="24">
        <v>70</v>
      </c>
      <c r="E75" s="23">
        <v>4200</v>
      </c>
      <c r="F75" s="23">
        <v>2730</v>
      </c>
      <c r="G75" s="3">
        <v>60</v>
      </c>
      <c r="H75" s="8">
        <f t="shared" si="4"/>
        <v>70</v>
      </c>
      <c r="I75" s="6">
        <v>0.65</v>
      </c>
      <c r="J75" s="7">
        <f t="shared" si="5"/>
        <v>45.5</v>
      </c>
      <c r="K75" s="23">
        <v>318500</v>
      </c>
      <c r="L75" s="23">
        <v>44852</v>
      </c>
      <c r="M75" s="18"/>
      <c r="N75" s="18"/>
      <c r="O75" s="23">
        <v>318500</v>
      </c>
      <c r="P75" s="23">
        <v>44860</v>
      </c>
    </row>
    <row r="76" spans="1:16" x14ac:dyDescent="0.25">
      <c r="A76" s="13" t="s">
        <v>94</v>
      </c>
      <c r="B76" s="18" t="s">
        <v>163</v>
      </c>
      <c r="C76" s="22">
        <v>100</v>
      </c>
      <c r="D76" s="4">
        <v>70</v>
      </c>
      <c r="E76" s="5">
        <v>6000</v>
      </c>
      <c r="F76" s="5">
        <v>4200</v>
      </c>
      <c r="G76" s="3">
        <v>60</v>
      </c>
      <c r="H76" s="8">
        <f t="shared" si="4"/>
        <v>100</v>
      </c>
      <c r="I76" s="6">
        <v>0.7</v>
      </c>
      <c r="J76" s="8">
        <f t="shared" si="5"/>
        <v>70</v>
      </c>
      <c r="K76" s="5">
        <v>57980</v>
      </c>
      <c r="L76" s="5">
        <v>490000</v>
      </c>
      <c r="M76" s="3"/>
      <c r="N76" s="3"/>
      <c r="O76" s="5">
        <v>490000</v>
      </c>
      <c r="P76" s="5">
        <v>58005</v>
      </c>
    </row>
    <row r="77" spans="1:16" x14ac:dyDescent="0.25">
      <c r="A77" s="13" t="s">
        <v>94</v>
      </c>
      <c r="B77" s="18" t="s">
        <v>164</v>
      </c>
      <c r="C77" s="22">
        <v>100</v>
      </c>
      <c r="D77" s="4">
        <v>70</v>
      </c>
      <c r="E77" s="5">
        <v>3519</v>
      </c>
      <c r="F77" s="5">
        <v>2463.3000000000002</v>
      </c>
      <c r="G77" s="3">
        <v>60</v>
      </c>
      <c r="H77" s="8">
        <f t="shared" si="4"/>
        <v>58.65</v>
      </c>
      <c r="I77" s="6">
        <v>0.7</v>
      </c>
      <c r="J77" s="8">
        <f t="shared" si="5"/>
        <v>41.055</v>
      </c>
      <c r="K77" s="5">
        <v>44481</v>
      </c>
      <c r="L77" s="5">
        <v>287385</v>
      </c>
      <c r="M77" s="3"/>
      <c r="N77" s="3"/>
      <c r="O77" s="5">
        <v>287385</v>
      </c>
      <c r="P77" s="5">
        <v>44497</v>
      </c>
    </row>
    <row r="78" spans="1:16" x14ac:dyDescent="0.25">
      <c r="A78" s="13" t="s">
        <v>94</v>
      </c>
      <c r="B78" s="18" t="s">
        <v>165</v>
      </c>
      <c r="C78" s="22">
        <v>100</v>
      </c>
      <c r="D78" s="4">
        <v>70</v>
      </c>
      <c r="E78" s="5">
        <v>3738</v>
      </c>
      <c r="F78" s="5">
        <v>2616.6</v>
      </c>
      <c r="G78" s="3">
        <v>60</v>
      </c>
      <c r="H78" s="8">
        <f t="shared" si="4"/>
        <v>62.3</v>
      </c>
      <c r="I78" s="6">
        <v>0.7</v>
      </c>
      <c r="J78" s="8">
        <f t="shared" si="5"/>
        <v>43.609999999999992</v>
      </c>
      <c r="K78" s="5">
        <v>45319</v>
      </c>
      <c r="L78" s="5">
        <v>305270</v>
      </c>
      <c r="M78" s="3"/>
      <c r="N78" s="3"/>
      <c r="O78" s="5">
        <v>305270</v>
      </c>
      <c r="P78" s="5">
        <v>45335</v>
      </c>
    </row>
    <row r="79" spans="1:16" x14ac:dyDescent="0.25">
      <c r="A79" s="13" t="s">
        <v>94</v>
      </c>
      <c r="B79" s="18" t="s">
        <v>166</v>
      </c>
      <c r="C79" s="22">
        <v>100</v>
      </c>
      <c r="D79" s="4">
        <v>70</v>
      </c>
      <c r="E79" s="5">
        <v>4896</v>
      </c>
      <c r="F79" s="5">
        <v>3427.2</v>
      </c>
      <c r="G79" s="3">
        <v>60</v>
      </c>
      <c r="H79" s="8">
        <f t="shared" si="4"/>
        <v>81.599999999999994</v>
      </c>
      <c r="I79" s="6">
        <v>0.7</v>
      </c>
      <c r="J79" s="8">
        <f t="shared" si="5"/>
        <v>57.11999999999999</v>
      </c>
      <c r="K79" s="5">
        <v>50989</v>
      </c>
      <c r="L79" s="5">
        <v>399840</v>
      </c>
      <c r="M79" s="3"/>
      <c r="N79" s="3"/>
      <c r="O79" s="5">
        <v>399840</v>
      </c>
      <c r="P79" s="5">
        <v>51012</v>
      </c>
    </row>
    <row r="80" spans="1:16" x14ac:dyDescent="0.25">
      <c r="A80" s="13" t="s">
        <v>94</v>
      </c>
      <c r="B80" s="18" t="s">
        <v>167</v>
      </c>
      <c r="C80" s="22">
        <v>100</v>
      </c>
      <c r="D80" s="4">
        <v>0</v>
      </c>
      <c r="E80" s="3">
        <v>0</v>
      </c>
      <c r="F80" s="3">
        <v>0</v>
      </c>
      <c r="G80" s="3">
        <v>60</v>
      </c>
      <c r="H80" s="8">
        <f t="shared" si="4"/>
        <v>0</v>
      </c>
      <c r="I80" s="6">
        <v>0.7</v>
      </c>
      <c r="J80" s="8">
        <f t="shared" si="5"/>
        <v>0</v>
      </c>
      <c r="K80" s="5">
        <v>0</v>
      </c>
      <c r="L80" s="3">
        <v>0</v>
      </c>
      <c r="M80" s="3"/>
      <c r="N80" s="3"/>
      <c r="O80" s="3">
        <v>0</v>
      </c>
      <c r="P80" s="5">
        <v>0</v>
      </c>
    </row>
    <row r="81" spans="1:16" x14ac:dyDescent="0.25">
      <c r="A81" s="13" t="s">
        <v>94</v>
      </c>
      <c r="B81" s="18" t="s">
        <v>163</v>
      </c>
      <c r="C81" s="3">
        <v>100</v>
      </c>
      <c r="D81" s="4">
        <v>70</v>
      </c>
      <c r="E81" s="5">
        <v>6000</v>
      </c>
      <c r="F81" s="5">
        <v>3900</v>
      </c>
      <c r="G81" s="3">
        <v>60</v>
      </c>
      <c r="H81" s="8">
        <f t="shared" si="4"/>
        <v>100</v>
      </c>
      <c r="I81" s="6">
        <v>0.65</v>
      </c>
      <c r="J81" s="8">
        <f t="shared" si="5"/>
        <v>65</v>
      </c>
      <c r="K81" s="5">
        <v>455000</v>
      </c>
      <c r="L81" s="5">
        <v>49061</v>
      </c>
      <c r="M81" s="3"/>
      <c r="N81" s="3"/>
      <c r="O81" s="5">
        <v>455000</v>
      </c>
      <c r="P81" s="5">
        <v>49085</v>
      </c>
    </row>
    <row r="82" spans="1:16" x14ac:dyDescent="0.25">
      <c r="A82" s="13" t="s">
        <v>94</v>
      </c>
      <c r="B82" s="18" t="s">
        <v>164</v>
      </c>
      <c r="C82" s="3">
        <v>100</v>
      </c>
      <c r="D82" s="4">
        <v>70</v>
      </c>
      <c r="E82" s="5">
        <v>3519</v>
      </c>
      <c r="F82" s="5">
        <v>2287.35</v>
      </c>
      <c r="G82" s="3">
        <v>60</v>
      </c>
      <c r="H82" s="8">
        <f t="shared" si="4"/>
        <v>58.65</v>
      </c>
      <c r="I82" s="6">
        <v>0.65</v>
      </c>
      <c r="J82" s="8">
        <f t="shared" si="5"/>
        <v>38.122500000000002</v>
      </c>
      <c r="K82" s="5">
        <v>266857</v>
      </c>
      <c r="L82" s="5">
        <v>37362</v>
      </c>
      <c r="M82" s="3"/>
      <c r="N82" s="3"/>
      <c r="O82" s="5">
        <v>266857</v>
      </c>
      <c r="P82" s="5">
        <v>37377</v>
      </c>
    </row>
    <row r="83" spans="1:16" x14ac:dyDescent="0.25">
      <c r="A83" s="13" t="s">
        <v>94</v>
      </c>
      <c r="B83" s="18" t="s">
        <v>165</v>
      </c>
      <c r="C83" s="3">
        <v>100</v>
      </c>
      <c r="D83" s="4">
        <v>70</v>
      </c>
      <c r="E83" s="5">
        <v>3738</v>
      </c>
      <c r="F83" s="5">
        <v>2429.6999999999998</v>
      </c>
      <c r="G83" s="3">
        <v>60</v>
      </c>
      <c r="H83" s="8">
        <f t="shared" si="4"/>
        <v>62.3</v>
      </c>
      <c r="I83" s="6">
        <v>0.65</v>
      </c>
      <c r="J83" s="8">
        <f t="shared" si="5"/>
        <v>40.494999999999997</v>
      </c>
      <c r="K83" s="5">
        <v>283465</v>
      </c>
      <c r="L83" s="5">
        <v>38088</v>
      </c>
      <c r="M83" s="3"/>
      <c r="N83" s="3"/>
      <c r="O83" s="5">
        <v>283465</v>
      </c>
      <c r="P83" s="5">
        <v>38103</v>
      </c>
    </row>
    <row r="84" spans="1:16" x14ac:dyDescent="0.25">
      <c r="A84" s="13" t="s">
        <v>94</v>
      </c>
      <c r="B84" s="18" t="s">
        <v>166</v>
      </c>
      <c r="C84" s="3">
        <v>100</v>
      </c>
      <c r="D84" s="4">
        <v>70</v>
      </c>
      <c r="E84" s="5">
        <v>4896</v>
      </c>
      <c r="F84" s="5">
        <v>3182.4</v>
      </c>
      <c r="G84" s="3">
        <v>60</v>
      </c>
      <c r="H84" s="8">
        <f t="shared" si="4"/>
        <v>81.599999999999994</v>
      </c>
      <c r="I84" s="6">
        <v>0.65</v>
      </c>
      <c r="J84" s="8">
        <f t="shared" si="5"/>
        <v>53.04</v>
      </c>
      <c r="K84" s="5">
        <v>371280</v>
      </c>
      <c r="L84" s="5">
        <v>43075</v>
      </c>
      <c r="M84" s="3"/>
      <c r="N84" s="3"/>
      <c r="O84" s="5">
        <v>371280</v>
      </c>
      <c r="P84" s="5">
        <v>43096</v>
      </c>
    </row>
    <row r="85" spans="1:16" x14ac:dyDescent="0.25">
      <c r="A85" s="13" t="s">
        <v>94</v>
      </c>
      <c r="B85" s="18" t="s">
        <v>167</v>
      </c>
      <c r="C85" s="3">
        <v>100</v>
      </c>
      <c r="D85" s="4">
        <v>0</v>
      </c>
      <c r="E85" s="3">
        <v>0</v>
      </c>
      <c r="F85" s="3">
        <v>0</v>
      </c>
      <c r="G85" s="3">
        <v>60</v>
      </c>
      <c r="H85" s="8">
        <f t="shared" si="4"/>
        <v>0</v>
      </c>
      <c r="I85" s="6">
        <v>0.65</v>
      </c>
      <c r="J85" s="8">
        <f t="shared" si="5"/>
        <v>0</v>
      </c>
      <c r="K85" s="3">
        <v>0</v>
      </c>
      <c r="L85" s="5">
        <v>0</v>
      </c>
      <c r="M85" s="3"/>
      <c r="N85" s="3"/>
      <c r="O85" s="3">
        <v>0</v>
      </c>
      <c r="P85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96A-4E36-490A-BD46-A9EE09613A34}">
  <dimension ref="B2:BA212"/>
  <sheetViews>
    <sheetView showGridLines="0" zoomScale="85" zoomScaleNormal="85" workbookViewId="0">
      <selection activeCell="E3" sqref="E3"/>
    </sheetView>
  </sheetViews>
  <sheetFormatPr defaultRowHeight="15" x14ac:dyDescent="0.25"/>
  <cols>
    <col min="1" max="1" width="3.28515625" customWidth="1"/>
    <col min="2" max="2" width="14.140625" customWidth="1"/>
    <col min="3" max="3" width="17.85546875" bestFit="1" customWidth="1"/>
    <col min="4" max="4" width="24.28515625" customWidth="1"/>
    <col min="5" max="5" width="8.85546875" style="17" bestFit="1" customWidth="1"/>
    <col min="6" max="6" width="13.7109375" style="17" customWidth="1"/>
    <col min="7" max="7" width="10.7109375" customWidth="1"/>
    <col min="8" max="8" width="10.85546875" bestFit="1" customWidth="1"/>
    <col min="9" max="9" width="15.5703125" customWidth="1"/>
    <col min="10" max="10" width="14.28515625" customWidth="1"/>
    <col min="11" max="11" width="11.28515625" customWidth="1"/>
    <col min="12" max="12" width="15.42578125" customWidth="1"/>
    <col min="13" max="13" width="16.5703125" customWidth="1"/>
    <col min="14" max="14" width="14.28515625" customWidth="1"/>
    <col min="15" max="20" width="15.28515625" style="55" customWidth="1"/>
    <col min="21" max="22" width="10.140625" style="38" customWidth="1"/>
    <col min="23" max="23" width="9.140625" style="17"/>
  </cols>
  <sheetData>
    <row r="2" spans="2:53" s="56" customFormat="1" ht="69.75" customHeight="1" x14ac:dyDescent="0.25">
      <c r="B2" s="1" t="s">
        <v>0</v>
      </c>
      <c r="C2" s="1" t="s">
        <v>1</v>
      </c>
      <c r="D2" s="1" t="s">
        <v>2</v>
      </c>
      <c r="E2" s="1" t="s">
        <v>4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114</v>
      </c>
      <c r="K2" s="2" t="s">
        <v>10</v>
      </c>
      <c r="L2" s="2" t="s">
        <v>11</v>
      </c>
      <c r="M2" s="2" t="s">
        <v>12</v>
      </c>
      <c r="N2" s="2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80" t="s">
        <v>20</v>
      </c>
      <c r="V2" s="80" t="s">
        <v>21</v>
      </c>
      <c r="W2" s="80" t="s">
        <v>22</v>
      </c>
    </row>
    <row r="3" spans="2:53" s="15" customFormat="1" x14ac:dyDescent="0.25">
      <c r="B3" s="3" t="s">
        <v>23</v>
      </c>
      <c r="C3" s="13" t="s">
        <v>34</v>
      </c>
      <c r="D3" s="21" t="s">
        <v>25</v>
      </c>
      <c r="E3" s="13" t="s">
        <v>26</v>
      </c>
      <c r="F3" s="25" t="s">
        <v>27</v>
      </c>
      <c r="G3" s="3">
        <v>900</v>
      </c>
      <c r="H3" s="4">
        <v>85</v>
      </c>
      <c r="I3" s="5" t="s">
        <v>35</v>
      </c>
      <c r="J3" s="5" t="s">
        <v>35</v>
      </c>
      <c r="K3" s="14" t="s">
        <v>35</v>
      </c>
      <c r="L3" s="3">
        <v>74.61</v>
      </c>
      <c r="M3" s="6">
        <v>0.65</v>
      </c>
      <c r="N3" s="7">
        <f>L3*M3</f>
        <v>48.496500000000005</v>
      </c>
      <c r="O3" s="3"/>
      <c r="P3" s="3"/>
      <c r="Q3" s="3"/>
      <c r="R3" s="3"/>
      <c r="S3" s="5">
        <v>3710250</v>
      </c>
      <c r="T3" s="5">
        <f t="shared" ref="T3:T34" si="0">P3+R3</f>
        <v>0</v>
      </c>
      <c r="U3" s="81" t="e">
        <f t="shared" ref="U3:U34" si="1">P3/O3</f>
        <v>#DIV/0!</v>
      </c>
      <c r="V3" s="81" t="e">
        <f>R3/O3</f>
        <v>#DIV/0!</v>
      </c>
      <c r="W3" s="18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2:53" s="15" customFormat="1" x14ac:dyDescent="0.25">
      <c r="B4" s="13" t="s">
        <v>38</v>
      </c>
      <c r="C4" s="13" t="s">
        <v>34</v>
      </c>
      <c r="D4" s="12" t="s">
        <v>168</v>
      </c>
      <c r="E4" s="13" t="s">
        <v>40</v>
      </c>
      <c r="F4" s="13"/>
      <c r="G4" s="3">
        <v>100</v>
      </c>
      <c r="H4" s="4">
        <v>70</v>
      </c>
      <c r="I4" s="14" t="s">
        <v>35</v>
      </c>
      <c r="J4" s="14" t="s">
        <v>35</v>
      </c>
      <c r="K4" s="14" t="s">
        <v>35</v>
      </c>
      <c r="L4" s="8">
        <v>93.5</v>
      </c>
      <c r="M4" s="6">
        <v>0.65</v>
      </c>
      <c r="N4" s="44">
        <f>L4*M4</f>
        <v>60.774999999999999</v>
      </c>
      <c r="O4" s="50">
        <v>425460</v>
      </c>
      <c r="P4" s="50">
        <v>50582.47</v>
      </c>
      <c r="Q4" s="50">
        <v>106365</v>
      </c>
      <c r="R4" s="50">
        <v>709.1</v>
      </c>
      <c r="S4" s="50">
        <f t="shared" ref="S4:S35" si="2">O4+Q4</f>
        <v>531825</v>
      </c>
      <c r="T4" s="50">
        <f t="shared" si="0"/>
        <v>51291.57</v>
      </c>
      <c r="U4" s="81">
        <f t="shared" si="1"/>
        <v>0.11888889672354629</v>
      </c>
      <c r="V4" s="81">
        <f t="shared" ref="V4:V35" si="3">R4/Q4</f>
        <v>6.6666666666666671E-3</v>
      </c>
      <c r="W4" s="3" t="s">
        <v>36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2:53" s="15" customFormat="1" x14ac:dyDescent="0.25">
      <c r="B5" s="13" t="s">
        <v>38</v>
      </c>
      <c r="C5" s="13" t="s">
        <v>34</v>
      </c>
      <c r="D5" s="12" t="s">
        <v>168</v>
      </c>
      <c r="E5" s="13" t="s">
        <v>40</v>
      </c>
      <c r="F5" s="13"/>
      <c r="G5" s="13">
        <v>100</v>
      </c>
      <c r="H5" s="14">
        <v>80</v>
      </c>
      <c r="I5" s="14" t="s">
        <v>35</v>
      </c>
      <c r="J5" s="14" t="s">
        <v>35</v>
      </c>
      <c r="K5" s="14" t="s">
        <v>35</v>
      </c>
      <c r="L5" s="43">
        <v>93.5</v>
      </c>
      <c r="M5" s="16">
        <v>0.65</v>
      </c>
      <c r="N5" s="45">
        <f>L5*M5</f>
        <v>60.774999999999999</v>
      </c>
      <c r="O5" s="51">
        <v>486240</v>
      </c>
      <c r="P5" s="51">
        <v>57808.54</v>
      </c>
      <c r="Q5" s="50">
        <v>121560</v>
      </c>
      <c r="R5" s="50">
        <v>810.4</v>
      </c>
      <c r="S5" s="50">
        <f t="shared" si="2"/>
        <v>607800</v>
      </c>
      <c r="T5" s="50">
        <f t="shared" si="0"/>
        <v>58618.94</v>
      </c>
      <c r="U5" s="81">
        <f t="shared" si="1"/>
        <v>0.11888890259953933</v>
      </c>
      <c r="V5" s="81">
        <f t="shared" si="3"/>
        <v>6.6666666666666662E-3</v>
      </c>
      <c r="W5" s="3" t="s">
        <v>36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2:53" s="15" customFormat="1" x14ac:dyDescent="0.25">
      <c r="B6" s="13" t="s">
        <v>38</v>
      </c>
      <c r="C6" s="13" t="s">
        <v>34</v>
      </c>
      <c r="D6" s="12" t="s">
        <v>168</v>
      </c>
      <c r="E6" s="13" t="s">
        <v>40</v>
      </c>
      <c r="F6" s="13"/>
      <c r="G6" s="3">
        <v>100</v>
      </c>
      <c r="H6" s="4">
        <v>70</v>
      </c>
      <c r="I6" s="14" t="s">
        <v>35</v>
      </c>
      <c r="J6" s="14" t="s">
        <v>35</v>
      </c>
      <c r="K6" s="14" t="s">
        <v>35</v>
      </c>
      <c r="L6" s="8">
        <v>0</v>
      </c>
      <c r="M6" s="6">
        <v>0.7</v>
      </c>
      <c r="N6" s="44">
        <f>L6*M6</f>
        <v>0</v>
      </c>
      <c r="O6" s="52">
        <v>0</v>
      </c>
      <c r="P6" s="52">
        <v>0</v>
      </c>
      <c r="Q6" s="50">
        <v>0</v>
      </c>
      <c r="R6" s="50">
        <v>0</v>
      </c>
      <c r="S6" s="50">
        <f t="shared" si="2"/>
        <v>0</v>
      </c>
      <c r="T6" s="50">
        <f t="shared" si="0"/>
        <v>0</v>
      </c>
      <c r="U6" s="81" t="e">
        <f t="shared" si="1"/>
        <v>#DIV/0!</v>
      </c>
      <c r="V6" s="81" t="e">
        <f t="shared" si="3"/>
        <v>#DIV/0!</v>
      </c>
      <c r="W6" s="3" t="s">
        <v>36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2:53" x14ac:dyDescent="0.25">
      <c r="B7" s="13" t="s">
        <v>38</v>
      </c>
      <c r="C7" s="13" t="s">
        <v>34</v>
      </c>
      <c r="D7" s="12" t="s">
        <v>168</v>
      </c>
      <c r="E7" s="13" t="s">
        <v>40</v>
      </c>
      <c r="F7" s="13"/>
      <c r="G7" s="3">
        <v>100</v>
      </c>
      <c r="H7" s="4">
        <v>80</v>
      </c>
      <c r="I7" s="14" t="s">
        <v>35</v>
      </c>
      <c r="J7" s="14" t="s">
        <v>35</v>
      </c>
      <c r="K7" s="14" t="s">
        <v>35</v>
      </c>
      <c r="L7" s="8">
        <v>0</v>
      </c>
      <c r="M7" s="6">
        <v>0.7</v>
      </c>
      <c r="N7" s="44">
        <v>0</v>
      </c>
      <c r="O7" s="50">
        <v>0</v>
      </c>
      <c r="P7" s="50">
        <v>0</v>
      </c>
      <c r="Q7" s="50">
        <v>0</v>
      </c>
      <c r="R7" s="50">
        <v>0</v>
      </c>
      <c r="S7" s="50">
        <f t="shared" si="2"/>
        <v>0</v>
      </c>
      <c r="T7" s="50">
        <f t="shared" si="0"/>
        <v>0</v>
      </c>
      <c r="U7" s="81" t="e">
        <f t="shared" si="1"/>
        <v>#DIV/0!</v>
      </c>
      <c r="V7" s="81" t="e">
        <f t="shared" si="3"/>
        <v>#DIV/0!</v>
      </c>
      <c r="W7" s="3" t="s">
        <v>36</v>
      </c>
    </row>
    <row r="8" spans="2:53" x14ac:dyDescent="0.25">
      <c r="B8" s="13" t="s">
        <v>38</v>
      </c>
      <c r="C8" s="13" t="s">
        <v>34</v>
      </c>
      <c r="D8" s="12" t="s">
        <v>41</v>
      </c>
      <c r="E8" s="13" t="s">
        <v>40</v>
      </c>
      <c r="F8" s="13"/>
      <c r="G8" s="3">
        <v>100</v>
      </c>
      <c r="H8" s="4">
        <v>70</v>
      </c>
      <c r="I8" s="14" t="s">
        <v>35</v>
      </c>
      <c r="J8" s="14" t="s">
        <v>35</v>
      </c>
      <c r="K8" s="14" t="s">
        <v>35</v>
      </c>
      <c r="L8" s="8">
        <v>72.17</v>
      </c>
      <c r="M8" s="6">
        <v>0.65</v>
      </c>
      <c r="N8" s="44">
        <f t="shared" ref="N8:N18" si="4">L8*M8</f>
        <v>46.910500000000006</v>
      </c>
      <c r="O8" s="50">
        <v>328440</v>
      </c>
      <c r="P8" s="50">
        <v>27917.4</v>
      </c>
      <c r="Q8" s="50">
        <v>82110</v>
      </c>
      <c r="R8" s="50">
        <v>547.4</v>
      </c>
      <c r="S8" s="50">
        <f t="shared" si="2"/>
        <v>410550</v>
      </c>
      <c r="T8" s="50">
        <f t="shared" si="0"/>
        <v>28464.800000000003</v>
      </c>
      <c r="U8" s="81">
        <f t="shared" si="1"/>
        <v>8.5000000000000006E-2</v>
      </c>
      <c r="V8" s="81">
        <f t="shared" si="3"/>
        <v>6.6666666666666662E-3</v>
      </c>
      <c r="W8" s="3" t="s">
        <v>36</v>
      </c>
    </row>
    <row r="9" spans="2:53" x14ac:dyDescent="0.25">
      <c r="B9" s="13" t="s">
        <v>38</v>
      </c>
      <c r="C9" s="13" t="s">
        <v>34</v>
      </c>
      <c r="D9" s="12" t="s">
        <v>41</v>
      </c>
      <c r="E9" s="13" t="s">
        <v>40</v>
      </c>
      <c r="F9" s="13"/>
      <c r="G9" s="13">
        <v>100</v>
      </c>
      <c r="H9" s="14">
        <v>80</v>
      </c>
      <c r="I9" s="14" t="s">
        <v>35</v>
      </c>
      <c r="J9" s="14" t="s">
        <v>35</v>
      </c>
      <c r="K9" s="14" t="s">
        <v>35</v>
      </c>
      <c r="L9" s="43">
        <v>72.17</v>
      </c>
      <c r="M9" s="16">
        <v>0.65</v>
      </c>
      <c r="N9" s="45">
        <f t="shared" si="4"/>
        <v>46.910500000000006</v>
      </c>
      <c r="O9" s="51">
        <v>375360</v>
      </c>
      <c r="P9" s="51">
        <v>31905.599999999999</v>
      </c>
      <c r="Q9" s="50">
        <v>93840</v>
      </c>
      <c r="R9" s="50">
        <v>625.6</v>
      </c>
      <c r="S9" s="50">
        <f t="shared" si="2"/>
        <v>469200</v>
      </c>
      <c r="T9" s="50">
        <f t="shared" si="0"/>
        <v>32531.199999999997</v>
      </c>
      <c r="U9" s="81">
        <f t="shared" si="1"/>
        <v>8.4999999999999992E-2</v>
      </c>
      <c r="V9" s="81">
        <f t="shared" si="3"/>
        <v>6.6666666666666671E-3</v>
      </c>
      <c r="W9" s="3" t="s">
        <v>36</v>
      </c>
    </row>
    <row r="10" spans="2:53" x14ac:dyDescent="0.25">
      <c r="B10" s="13" t="s">
        <v>38</v>
      </c>
      <c r="C10" s="13" t="s">
        <v>34</v>
      </c>
      <c r="D10" s="12" t="s">
        <v>41</v>
      </c>
      <c r="E10" s="13" t="s">
        <v>40</v>
      </c>
      <c r="F10" s="13"/>
      <c r="G10" s="3">
        <v>100</v>
      </c>
      <c r="H10" s="4">
        <v>70</v>
      </c>
      <c r="I10" s="14" t="s">
        <v>35</v>
      </c>
      <c r="J10" s="14" t="s">
        <v>35</v>
      </c>
      <c r="K10" s="14" t="s">
        <v>35</v>
      </c>
      <c r="L10" s="8">
        <v>0</v>
      </c>
      <c r="M10" s="6">
        <v>0.7</v>
      </c>
      <c r="N10" s="44">
        <f t="shared" si="4"/>
        <v>0</v>
      </c>
      <c r="O10" s="50">
        <v>0</v>
      </c>
      <c r="P10" s="50">
        <v>0</v>
      </c>
      <c r="Q10" s="50">
        <v>0</v>
      </c>
      <c r="R10" s="50">
        <v>0</v>
      </c>
      <c r="S10" s="50">
        <f t="shared" si="2"/>
        <v>0</v>
      </c>
      <c r="T10" s="50">
        <f t="shared" si="0"/>
        <v>0</v>
      </c>
      <c r="U10" s="81" t="e">
        <f t="shared" si="1"/>
        <v>#DIV/0!</v>
      </c>
      <c r="V10" s="81" t="e">
        <f t="shared" si="3"/>
        <v>#DIV/0!</v>
      </c>
      <c r="W10" s="3" t="s">
        <v>36</v>
      </c>
    </row>
    <row r="11" spans="2:53" x14ac:dyDescent="0.25">
      <c r="B11" s="13" t="s">
        <v>38</v>
      </c>
      <c r="C11" s="13" t="s">
        <v>34</v>
      </c>
      <c r="D11" s="12" t="s">
        <v>41</v>
      </c>
      <c r="E11" s="13" t="s">
        <v>40</v>
      </c>
      <c r="F11" s="13"/>
      <c r="G11" s="13">
        <v>100</v>
      </c>
      <c r="H11" s="14">
        <v>80</v>
      </c>
      <c r="I11" s="14" t="s">
        <v>35</v>
      </c>
      <c r="J11" s="14" t="s">
        <v>35</v>
      </c>
      <c r="K11" s="14" t="s">
        <v>35</v>
      </c>
      <c r="L11" s="43">
        <v>0</v>
      </c>
      <c r="M11" s="16">
        <v>0.7</v>
      </c>
      <c r="N11" s="45">
        <f t="shared" si="4"/>
        <v>0</v>
      </c>
      <c r="O11" s="51">
        <v>0</v>
      </c>
      <c r="P11" s="51">
        <v>0</v>
      </c>
      <c r="Q11" s="50">
        <v>0</v>
      </c>
      <c r="R11" s="50">
        <v>0</v>
      </c>
      <c r="S11" s="50">
        <f t="shared" si="2"/>
        <v>0</v>
      </c>
      <c r="T11" s="50">
        <f t="shared" si="0"/>
        <v>0</v>
      </c>
      <c r="U11" s="81" t="e">
        <f t="shared" si="1"/>
        <v>#DIV/0!</v>
      </c>
      <c r="V11" s="81" t="e">
        <f t="shared" si="3"/>
        <v>#DIV/0!</v>
      </c>
      <c r="W11" s="3" t="s">
        <v>36</v>
      </c>
    </row>
    <row r="12" spans="2:53" x14ac:dyDescent="0.25">
      <c r="B12" s="13" t="s">
        <v>38</v>
      </c>
      <c r="C12" s="13" t="s">
        <v>34</v>
      </c>
      <c r="D12" s="12" t="s">
        <v>42</v>
      </c>
      <c r="E12" s="13" t="s">
        <v>40</v>
      </c>
      <c r="F12" s="13"/>
      <c r="G12" s="3">
        <v>100</v>
      </c>
      <c r="H12" s="4">
        <v>70</v>
      </c>
      <c r="I12" s="14" t="s">
        <v>35</v>
      </c>
      <c r="J12" s="14" t="s">
        <v>35</v>
      </c>
      <c r="K12" s="14" t="s">
        <v>35</v>
      </c>
      <c r="L12" s="8">
        <v>0</v>
      </c>
      <c r="M12" s="6">
        <v>0.65</v>
      </c>
      <c r="N12" s="44">
        <f t="shared" si="4"/>
        <v>0</v>
      </c>
      <c r="O12" s="52">
        <v>0</v>
      </c>
      <c r="P12" s="52">
        <v>0</v>
      </c>
      <c r="Q12" s="52">
        <v>0</v>
      </c>
      <c r="R12" s="52">
        <v>0</v>
      </c>
      <c r="S12" s="50">
        <f t="shared" si="2"/>
        <v>0</v>
      </c>
      <c r="T12" s="50">
        <f t="shared" si="0"/>
        <v>0</v>
      </c>
      <c r="U12" s="81" t="e">
        <f t="shared" si="1"/>
        <v>#DIV/0!</v>
      </c>
      <c r="V12" s="81" t="e">
        <f t="shared" si="3"/>
        <v>#DIV/0!</v>
      </c>
      <c r="W12" s="3" t="s">
        <v>36</v>
      </c>
    </row>
    <row r="13" spans="2:53" x14ac:dyDescent="0.25">
      <c r="B13" s="13" t="s">
        <v>38</v>
      </c>
      <c r="C13" s="13" t="s">
        <v>34</v>
      </c>
      <c r="D13" s="12" t="s">
        <v>42</v>
      </c>
      <c r="E13" s="13" t="s">
        <v>40</v>
      </c>
      <c r="F13" s="13"/>
      <c r="G13" s="13">
        <v>100</v>
      </c>
      <c r="H13" s="14">
        <v>80</v>
      </c>
      <c r="I13" s="14" t="s">
        <v>35</v>
      </c>
      <c r="J13" s="14" t="s">
        <v>35</v>
      </c>
      <c r="K13" s="14" t="s">
        <v>35</v>
      </c>
      <c r="L13" s="8">
        <v>0</v>
      </c>
      <c r="M13" s="16">
        <v>0.65</v>
      </c>
      <c r="N13" s="45">
        <f t="shared" si="4"/>
        <v>0</v>
      </c>
      <c r="O13" s="52">
        <v>0</v>
      </c>
      <c r="P13" s="52">
        <v>0</v>
      </c>
      <c r="Q13" s="50">
        <v>0</v>
      </c>
      <c r="R13" s="50">
        <v>0</v>
      </c>
      <c r="S13" s="50">
        <f t="shared" si="2"/>
        <v>0</v>
      </c>
      <c r="T13" s="50">
        <f t="shared" si="0"/>
        <v>0</v>
      </c>
      <c r="U13" s="81" t="e">
        <f t="shared" si="1"/>
        <v>#DIV/0!</v>
      </c>
      <c r="V13" s="81" t="e">
        <f t="shared" si="3"/>
        <v>#DIV/0!</v>
      </c>
      <c r="W13" s="3" t="s">
        <v>36</v>
      </c>
    </row>
    <row r="14" spans="2:53" x14ac:dyDescent="0.25">
      <c r="B14" s="13" t="s">
        <v>38</v>
      </c>
      <c r="C14" s="13" t="s">
        <v>34</v>
      </c>
      <c r="D14" s="12" t="s">
        <v>42</v>
      </c>
      <c r="E14" s="13" t="s">
        <v>40</v>
      </c>
      <c r="F14" s="13"/>
      <c r="G14" s="3">
        <v>100</v>
      </c>
      <c r="H14" s="4">
        <v>70</v>
      </c>
      <c r="I14" s="14" t="s">
        <v>35</v>
      </c>
      <c r="J14" s="14" t="s">
        <v>35</v>
      </c>
      <c r="K14" s="14" t="s">
        <v>35</v>
      </c>
      <c r="L14" s="8">
        <v>0</v>
      </c>
      <c r="M14" s="6">
        <v>0.7</v>
      </c>
      <c r="N14" s="44">
        <f t="shared" si="4"/>
        <v>0</v>
      </c>
      <c r="O14" s="52">
        <v>0</v>
      </c>
      <c r="P14" s="52">
        <v>0</v>
      </c>
      <c r="Q14" s="52">
        <v>0</v>
      </c>
      <c r="R14" s="52">
        <v>0</v>
      </c>
      <c r="S14" s="50">
        <f t="shared" si="2"/>
        <v>0</v>
      </c>
      <c r="T14" s="50">
        <f t="shared" si="0"/>
        <v>0</v>
      </c>
      <c r="U14" s="81" t="e">
        <f t="shared" si="1"/>
        <v>#DIV/0!</v>
      </c>
      <c r="V14" s="81" t="e">
        <f t="shared" si="3"/>
        <v>#DIV/0!</v>
      </c>
      <c r="W14" s="3" t="s">
        <v>36</v>
      </c>
    </row>
    <row r="15" spans="2:53" x14ac:dyDescent="0.25">
      <c r="B15" s="13" t="s">
        <v>38</v>
      </c>
      <c r="C15" s="13" t="s">
        <v>34</v>
      </c>
      <c r="D15" s="12" t="s">
        <v>42</v>
      </c>
      <c r="E15" s="13" t="s">
        <v>40</v>
      </c>
      <c r="F15" s="13"/>
      <c r="G15" s="13">
        <v>100</v>
      </c>
      <c r="H15" s="14">
        <v>80</v>
      </c>
      <c r="I15" s="14" t="s">
        <v>35</v>
      </c>
      <c r="J15" s="14" t="s">
        <v>35</v>
      </c>
      <c r="K15" s="14" t="s">
        <v>35</v>
      </c>
      <c r="L15" s="8">
        <v>0</v>
      </c>
      <c r="M15" s="16">
        <v>0.7</v>
      </c>
      <c r="N15" s="45">
        <f t="shared" si="4"/>
        <v>0</v>
      </c>
      <c r="O15" s="52">
        <v>0</v>
      </c>
      <c r="P15" s="52">
        <v>0</v>
      </c>
      <c r="Q15" s="50">
        <v>0</v>
      </c>
      <c r="R15" s="50">
        <v>0</v>
      </c>
      <c r="S15" s="50">
        <f t="shared" si="2"/>
        <v>0</v>
      </c>
      <c r="T15" s="50">
        <f t="shared" si="0"/>
        <v>0</v>
      </c>
      <c r="U15" s="81" t="e">
        <f t="shared" si="1"/>
        <v>#DIV/0!</v>
      </c>
      <c r="V15" s="81" t="e">
        <f t="shared" si="3"/>
        <v>#DIV/0!</v>
      </c>
      <c r="W15" s="3" t="s">
        <v>36</v>
      </c>
    </row>
    <row r="16" spans="2:53" x14ac:dyDescent="0.25">
      <c r="B16" s="13" t="s">
        <v>38</v>
      </c>
      <c r="C16" s="13" t="s">
        <v>34</v>
      </c>
      <c r="D16" s="12" t="s">
        <v>169</v>
      </c>
      <c r="E16" s="13" t="s">
        <v>40</v>
      </c>
      <c r="F16" s="13"/>
      <c r="G16" s="3">
        <v>100</v>
      </c>
      <c r="H16" s="4">
        <v>70</v>
      </c>
      <c r="I16" s="14" t="s">
        <v>35</v>
      </c>
      <c r="J16" s="14" t="s">
        <v>35</v>
      </c>
      <c r="K16" s="14" t="s">
        <v>35</v>
      </c>
      <c r="L16" s="8">
        <v>83.39</v>
      </c>
      <c r="M16" s="6">
        <v>0.65</v>
      </c>
      <c r="N16" s="44">
        <f t="shared" si="4"/>
        <v>54.203500000000005</v>
      </c>
      <c r="O16" s="50">
        <v>379470</v>
      </c>
      <c r="P16" s="50">
        <v>50722.5</v>
      </c>
      <c r="Q16" s="50">
        <v>94867.5</v>
      </c>
      <c r="R16" s="50">
        <v>632.45000000000005</v>
      </c>
      <c r="S16" s="50">
        <f t="shared" si="2"/>
        <v>474337.5</v>
      </c>
      <c r="T16" s="50">
        <f t="shared" si="0"/>
        <v>51354.95</v>
      </c>
      <c r="U16" s="81">
        <f t="shared" si="1"/>
        <v>0.133666693019211</v>
      </c>
      <c r="V16" s="81">
        <f t="shared" si="3"/>
        <v>6.6666666666666671E-3</v>
      </c>
      <c r="W16" s="3" t="s">
        <v>36</v>
      </c>
    </row>
    <row r="17" spans="2:23" x14ac:dyDescent="0.25">
      <c r="B17" s="13" t="s">
        <v>38</v>
      </c>
      <c r="C17" s="13" t="s">
        <v>34</v>
      </c>
      <c r="D17" s="12" t="s">
        <v>169</v>
      </c>
      <c r="E17" s="13" t="s">
        <v>40</v>
      </c>
      <c r="F17" s="13"/>
      <c r="G17" s="13">
        <v>100</v>
      </c>
      <c r="H17" s="14">
        <v>80</v>
      </c>
      <c r="I17" s="14" t="s">
        <v>35</v>
      </c>
      <c r="J17" s="14" t="s">
        <v>35</v>
      </c>
      <c r="K17" s="14" t="s">
        <v>35</v>
      </c>
      <c r="L17" s="43">
        <v>83.39</v>
      </c>
      <c r="M17" s="16">
        <v>0.65</v>
      </c>
      <c r="N17" s="45">
        <f t="shared" si="4"/>
        <v>54.203500000000005</v>
      </c>
      <c r="O17" s="51">
        <v>433680</v>
      </c>
      <c r="P17" s="51">
        <v>57968.57</v>
      </c>
      <c r="Q17" s="50">
        <v>108420</v>
      </c>
      <c r="R17" s="50">
        <v>722.8</v>
      </c>
      <c r="S17" s="50">
        <f t="shared" si="2"/>
        <v>542100</v>
      </c>
      <c r="T17" s="50">
        <f t="shared" si="0"/>
        <v>58691.37</v>
      </c>
      <c r="U17" s="81">
        <f t="shared" si="1"/>
        <v>0.13366668972514295</v>
      </c>
      <c r="V17" s="81">
        <f t="shared" si="3"/>
        <v>6.6666666666666662E-3</v>
      </c>
      <c r="W17" s="3" t="s">
        <v>36</v>
      </c>
    </row>
    <row r="18" spans="2:23" x14ac:dyDescent="0.25">
      <c r="B18" s="13" t="s">
        <v>38</v>
      </c>
      <c r="C18" s="13" t="s">
        <v>34</v>
      </c>
      <c r="D18" s="12" t="s">
        <v>169</v>
      </c>
      <c r="E18" s="13" t="s">
        <v>40</v>
      </c>
      <c r="F18" s="13"/>
      <c r="G18" s="3">
        <v>100</v>
      </c>
      <c r="H18" s="4">
        <v>70</v>
      </c>
      <c r="I18" s="14" t="s">
        <v>35</v>
      </c>
      <c r="J18" s="14" t="s">
        <v>35</v>
      </c>
      <c r="K18" s="14" t="s">
        <v>35</v>
      </c>
      <c r="L18" s="8">
        <v>0</v>
      </c>
      <c r="M18" s="6">
        <v>0.7</v>
      </c>
      <c r="N18" s="44">
        <f t="shared" si="4"/>
        <v>0</v>
      </c>
      <c r="O18" s="52">
        <v>0</v>
      </c>
      <c r="P18" s="52">
        <v>0</v>
      </c>
      <c r="Q18" s="50">
        <v>0</v>
      </c>
      <c r="R18" s="50">
        <v>0</v>
      </c>
      <c r="S18" s="50">
        <f t="shared" si="2"/>
        <v>0</v>
      </c>
      <c r="T18" s="50">
        <f t="shared" si="0"/>
        <v>0</v>
      </c>
      <c r="U18" s="81" t="e">
        <f t="shared" si="1"/>
        <v>#DIV/0!</v>
      </c>
      <c r="V18" s="81" t="e">
        <f t="shared" si="3"/>
        <v>#DIV/0!</v>
      </c>
      <c r="W18" s="3" t="s">
        <v>36</v>
      </c>
    </row>
    <row r="19" spans="2:23" x14ac:dyDescent="0.25">
      <c r="B19" s="13" t="s">
        <v>38</v>
      </c>
      <c r="C19" s="13" t="s">
        <v>34</v>
      </c>
      <c r="D19" s="12" t="s">
        <v>169</v>
      </c>
      <c r="E19" s="13" t="s">
        <v>40</v>
      </c>
      <c r="F19" s="13"/>
      <c r="G19" s="3">
        <v>100</v>
      </c>
      <c r="H19" s="4">
        <v>80</v>
      </c>
      <c r="I19" s="14" t="s">
        <v>35</v>
      </c>
      <c r="J19" s="14" t="s">
        <v>35</v>
      </c>
      <c r="K19" s="14" t="s">
        <v>35</v>
      </c>
      <c r="L19" s="8">
        <v>0</v>
      </c>
      <c r="M19" s="6">
        <v>0.7</v>
      </c>
      <c r="N19" s="44">
        <v>0</v>
      </c>
      <c r="O19" s="50">
        <v>0</v>
      </c>
      <c r="P19" s="50">
        <v>0</v>
      </c>
      <c r="Q19" s="50">
        <v>0</v>
      </c>
      <c r="R19" s="50">
        <v>0</v>
      </c>
      <c r="S19" s="50">
        <f t="shared" si="2"/>
        <v>0</v>
      </c>
      <c r="T19" s="50">
        <f t="shared" si="0"/>
        <v>0</v>
      </c>
      <c r="U19" s="81" t="e">
        <f t="shared" si="1"/>
        <v>#DIV/0!</v>
      </c>
      <c r="V19" s="81" t="e">
        <f t="shared" si="3"/>
        <v>#DIV/0!</v>
      </c>
      <c r="W19" s="3" t="s">
        <v>36</v>
      </c>
    </row>
    <row r="20" spans="2:23" x14ac:dyDescent="0.25">
      <c r="B20" s="13" t="s">
        <v>38</v>
      </c>
      <c r="C20" s="13" t="s">
        <v>34</v>
      </c>
      <c r="D20" s="12" t="s">
        <v>170</v>
      </c>
      <c r="E20" s="13" t="s">
        <v>40</v>
      </c>
      <c r="F20" s="13"/>
      <c r="G20" s="13">
        <v>100</v>
      </c>
      <c r="H20" s="14">
        <v>70</v>
      </c>
      <c r="I20" s="14" t="s">
        <v>35</v>
      </c>
      <c r="J20" s="14" t="s">
        <v>35</v>
      </c>
      <c r="K20" s="14" t="s">
        <v>35</v>
      </c>
      <c r="L20" s="43">
        <v>81.41</v>
      </c>
      <c r="M20" s="16">
        <v>0.65</v>
      </c>
      <c r="N20" s="45">
        <v>0</v>
      </c>
      <c r="O20" s="51">
        <v>0</v>
      </c>
      <c r="P20" s="51">
        <v>0</v>
      </c>
      <c r="Q20" s="51"/>
      <c r="R20" s="51"/>
      <c r="S20" s="50">
        <f t="shared" si="2"/>
        <v>0</v>
      </c>
      <c r="T20" s="50">
        <f t="shared" si="0"/>
        <v>0</v>
      </c>
      <c r="U20" s="81" t="e">
        <f t="shared" si="1"/>
        <v>#DIV/0!</v>
      </c>
      <c r="V20" s="81" t="e">
        <f t="shared" si="3"/>
        <v>#DIV/0!</v>
      </c>
      <c r="W20" s="3" t="s">
        <v>36</v>
      </c>
    </row>
    <row r="21" spans="2:23" x14ac:dyDescent="0.25">
      <c r="B21" s="13" t="s">
        <v>38</v>
      </c>
      <c r="C21" s="13" t="s">
        <v>34</v>
      </c>
      <c r="D21" s="12" t="s">
        <v>170</v>
      </c>
      <c r="E21" s="13" t="s">
        <v>40</v>
      </c>
      <c r="F21" s="13"/>
      <c r="G21" s="13">
        <v>100</v>
      </c>
      <c r="H21" s="14">
        <v>80</v>
      </c>
      <c r="I21" s="14" t="s">
        <v>35</v>
      </c>
      <c r="J21" s="14" t="s">
        <v>35</v>
      </c>
      <c r="K21" s="14" t="s">
        <v>35</v>
      </c>
      <c r="L21" s="43">
        <v>81.41</v>
      </c>
      <c r="M21" s="16">
        <v>0.65</v>
      </c>
      <c r="N21" s="45">
        <v>0</v>
      </c>
      <c r="O21" s="51">
        <v>0</v>
      </c>
      <c r="P21" s="51">
        <v>0</v>
      </c>
      <c r="Q21" s="50"/>
      <c r="R21" s="50"/>
      <c r="S21" s="50">
        <f t="shared" si="2"/>
        <v>0</v>
      </c>
      <c r="T21" s="50">
        <f t="shared" si="0"/>
        <v>0</v>
      </c>
      <c r="U21" s="81" t="e">
        <f t="shared" si="1"/>
        <v>#DIV/0!</v>
      </c>
      <c r="V21" s="81" t="e">
        <f t="shared" si="3"/>
        <v>#DIV/0!</v>
      </c>
      <c r="W21" s="3" t="s">
        <v>36</v>
      </c>
    </row>
    <row r="22" spans="2:23" x14ac:dyDescent="0.25">
      <c r="B22" s="13" t="s">
        <v>38</v>
      </c>
      <c r="C22" s="13" t="s">
        <v>34</v>
      </c>
      <c r="D22" s="12" t="s">
        <v>170</v>
      </c>
      <c r="E22" s="13" t="s">
        <v>40</v>
      </c>
      <c r="F22" s="13"/>
      <c r="G22" s="3">
        <v>100</v>
      </c>
      <c r="H22" s="4">
        <v>70</v>
      </c>
      <c r="I22" s="14" t="s">
        <v>35</v>
      </c>
      <c r="J22" s="14" t="s">
        <v>35</v>
      </c>
      <c r="K22" s="14" t="s">
        <v>35</v>
      </c>
      <c r="L22" s="8">
        <v>81.41</v>
      </c>
      <c r="M22" s="6">
        <v>0.7</v>
      </c>
      <c r="N22" s="44">
        <v>0</v>
      </c>
      <c r="O22" s="50">
        <v>0</v>
      </c>
      <c r="P22" s="50">
        <v>0</v>
      </c>
      <c r="Q22" s="50"/>
      <c r="R22" s="50"/>
      <c r="S22" s="50">
        <f t="shared" si="2"/>
        <v>0</v>
      </c>
      <c r="T22" s="50">
        <f t="shared" si="0"/>
        <v>0</v>
      </c>
      <c r="U22" s="81" t="e">
        <f t="shared" si="1"/>
        <v>#DIV/0!</v>
      </c>
      <c r="V22" s="81" t="e">
        <f t="shared" si="3"/>
        <v>#DIV/0!</v>
      </c>
      <c r="W22" s="3" t="s">
        <v>36</v>
      </c>
    </row>
    <row r="23" spans="2:23" x14ac:dyDescent="0.25">
      <c r="B23" s="13" t="s">
        <v>38</v>
      </c>
      <c r="C23" s="13" t="s">
        <v>34</v>
      </c>
      <c r="D23" s="12" t="s">
        <v>170</v>
      </c>
      <c r="E23" s="13" t="s">
        <v>40</v>
      </c>
      <c r="F23" s="13"/>
      <c r="G23" s="3">
        <v>100</v>
      </c>
      <c r="H23" s="4">
        <v>80</v>
      </c>
      <c r="I23" s="14" t="s">
        <v>35</v>
      </c>
      <c r="J23" s="14" t="s">
        <v>35</v>
      </c>
      <c r="K23" s="14" t="s">
        <v>35</v>
      </c>
      <c r="L23" s="8">
        <v>81.41</v>
      </c>
      <c r="M23" s="6">
        <v>0.7</v>
      </c>
      <c r="N23" s="44">
        <v>0</v>
      </c>
      <c r="O23" s="50">
        <v>0</v>
      </c>
      <c r="P23" s="50">
        <v>0</v>
      </c>
      <c r="Q23" s="50"/>
      <c r="R23" s="50"/>
      <c r="S23" s="50">
        <f t="shared" si="2"/>
        <v>0</v>
      </c>
      <c r="T23" s="50">
        <f t="shared" si="0"/>
        <v>0</v>
      </c>
      <c r="U23" s="81" t="e">
        <f t="shared" si="1"/>
        <v>#DIV/0!</v>
      </c>
      <c r="V23" s="81" t="e">
        <f t="shared" si="3"/>
        <v>#DIV/0!</v>
      </c>
      <c r="W23" s="3" t="s">
        <v>36</v>
      </c>
    </row>
    <row r="24" spans="2:23" x14ac:dyDescent="0.25">
      <c r="B24" s="13" t="s">
        <v>38</v>
      </c>
      <c r="C24" s="13" t="s">
        <v>34</v>
      </c>
      <c r="D24" s="12" t="s">
        <v>45</v>
      </c>
      <c r="E24" s="13" t="s">
        <v>40</v>
      </c>
      <c r="F24" s="13"/>
      <c r="G24" s="3">
        <v>100</v>
      </c>
      <c r="H24" s="4">
        <v>70</v>
      </c>
      <c r="I24" s="14" t="s">
        <v>35</v>
      </c>
      <c r="J24" s="14" t="s">
        <v>35</v>
      </c>
      <c r="K24" s="14" t="s">
        <v>35</v>
      </c>
      <c r="L24" s="8">
        <v>0</v>
      </c>
      <c r="M24" s="6">
        <v>0.65</v>
      </c>
      <c r="N24" s="44">
        <f t="shared" ref="N24:N38" si="5">L24*M24</f>
        <v>0</v>
      </c>
      <c r="O24" s="52">
        <v>0</v>
      </c>
      <c r="P24" s="52">
        <v>0</v>
      </c>
      <c r="Q24" s="52">
        <v>0</v>
      </c>
      <c r="R24" s="52">
        <v>0</v>
      </c>
      <c r="S24" s="50">
        <f t="shared" si="2"/>
        <v>0</v>
      </c>
      <c r="T24" s="50">
        <f t="shared" si="0"/>
        <v>0</v>
      </c>
      <c r="U24" s="81" t="e">
        <f t="shared" si="1"/>
        <v>#DIV/0!</v>
      </c>
      <c r="V24" s="81" t="e">
        <f t="shared" si="3"/>
        <v>#DIV/0!</v>
      </c>
      <c r="W24" s="3" t="s">
        <v>36</v>
      </c>
    </row>
    <row r="25" spans="2:23" x14ac:dyDescent="0.25">
      <c r="B25" s="13" t="s">
        <v>38</v>
      </c>
      <c r="C25" s="13" t="s">
        <v>34</v>
      </c>
      <c r="D25" s="12" t="s">
        <v>45</v>
      </c>
      <c r="E25" s="13" t="s">
        <v>40</v>
      </c>
      <c r="F25" s="13"/>
      <c r="G25" s="13">
        <v>100</v>
      </c>
      <c r="H25" s="14">
        <v>80</v>
      </c>
      <c r="I25" s="14" t="s">
        <v>35</v>
      </c>
      <c r="J25" s="14" t="s">
        <v>35</v>
      </c>
      <c r="K25" s="14" t="s">
        <v>35</v>
      </c>
      <c r="L25" s="8">
        <v>0</v>
      </c>
      <c r="M25" s="16">
        <v>0.65</v>
      </c>
      <c r="N25" s="45">
        <f t="shared" si="5"/>
        <v>0</v>
      </c>
      <c r="O25" s="52">
        <v>0</v>
      </c>
      <c r="P25" s="52">
        <v>0</v>
      </c>
      <c r="Q25" s="50">
        <v>0</v>
      </c>
      <c r="R25" s="50">
        <v>0</v>
      </c>
      <c r="S25" s="50">
        <f t="shared" si="2"/>
        <v>0</v>
      </c>
      <c r="T25" s="50">
        <f t="shared" si="0"/>
        <v>0</v>
      </c>
      <c r="U25" s="81" t="e">
        <f t="shared" si="1"/>
        <v>#DIV/0!</v>
      </c>
      <c r="V25" s="81" t="e">
        <f t="shared" si="3"/>
        <v>#DIV/0!</v>
      </c>
      <c r="W25" s="3" t="s">
        <v>36</v>
      </c>
    </row>
    <row r="26" spans="2:23" x14ac:dyDescent="0.25">
      <c r="B26" s="13" t="s">
        <v>38</v>
      </c>
      <c r="C26" s="13" t="s">
        <v>34</v>
      </c>
      <c r="D26" s="12" t="s">
        <v>45</v>
      </c>
      <c r="E26" s="13" t="s">
        <v>40</v>
      </c>
      <c r="F26" s="13"/>
      <c r="G26" s="3">
        <v>100</v>
      </c>
      <c r="H26" s="4">
        <v>70</v>
      </c>
      <c r="I26" s="14" t="s">
        <v>35</v>
      </c>
      <c r="J26" s="14" t="s">
        <v>35</v>
      </c>
      <c r="K26" s="14" t="s">
        <v>35</v>
      </c>
      <c r="L26" s="8">
        <v>0</v>
      </c>
      <c r="M26" s="6">
        <v>0.7</v>
      </c>
      <c r="N26" s="44">
        <f t="shared" si="5"/>
        <v>0</v>
      </c>
      <c r="O26" s="52">
        <v>0</v>
      </c>
      <c r="P26" s="52">
        <v>0</v>
      </c>
      <c r="Q26" s="52">
        <v>0</v>
      </c>
      <c r="R26" s="52">
        <v>0</v>
      </c>
      <c r="S26" s="50">
        <f t="shared" si="2"/>
        <v>0</v>
      </c>
      <c r="T26" s="50">
        <f t="shared" si="0"/>
        <v>0</v>
      </c>
      <c r="U26" s="81" t="e">
        <f t="shared" si="1"/>
        <v>#DIV/0!</v>
      </c>
      <c r="V26" s="81" t="e">
        <f t="shared" si="3"/>
        <v>#DIV/0!</v>
      </c>
      <c r="W26" s="3" t="s">
        <v>36</v>
      </c>
    </row>
    <row r="27" spans="2:23" x14ac:dyDescent="0.25">
      <c r="B27" s="13" t="s">
        <v>38</v>
      </c>
      <c r="C27" s="13" t="s">
        <v>34</v>
      </c>
      <c r="D27" s="12" t="s">
        <v>45</v>
      </c>
      <c r="E27" s="13" t="s">
        <v>40</v>
      </c>
      <c r="F27" s="13"/>
      <c r="G27" s="13">
        <v>100</v>
      </c>
      <c r="H27" s="14">
        <v>80</v>
      </c>
      <c r="I27" s="14" t="s">
        <v>35</v>
      </c>
      <c r="J27" s="14" t="s">
        <v>35</v>
      </c>
      <c r="K27" s="14" t="s">
        <v>35</v>
      </c>
      <c r="L27" s="8">
        <v>0</v>
      </c>
      <c r="M27" s="16">
        <v>0.7</v>
      </c>
      <c r="N27" s="45">
        <f t="shared" si="5"/>
        <v>0</v>
      </c>
      <c r="O27" s="52">
        <v>0</v>
      </c>
      <c r="P27" s="52">
        <v>0</v>
      </c>
      <c r="Q27" s="50">
        <v>0</v>
      </c>
      <c r="R27" s="50">
        <v>0</v>
      </c>
      <c r="S27" s="50">
        <f t="shared" si="2"/>
        <v>0</v>
      </c>
      <c r="T27" s="50">
        <f t="shared" si="0"/>
        <v>0</v>
      </c>
      <c r="U27" s="81" t="e">
        <f t="shared" si="1"/>
        <v>#DIV/0!</v>
      </c>
      <c r="V27" s="81" t="e">
        <f t="shared" si="3"/>
        <v>#DIV/0!</v>
      </c>
      <c r="W27" s="3" t="s">
        <v>36</v>
      </c>
    </row>
    <row r="28" spans="2:23" x14ac:dyDescent="0.25">
      <c r="B28" s="13" t="s">
        <v>38</v>
      </c>
      <c r="C28" s="13" t="s">
        <v>34</v>
      </c>
      <c r="D28" s="12" t="s">
        <v>46</v>
      </c>
      <c r="E28" s="13" t="s">
        <v>40</v>
      </c>
      <c r="F28" s="13"/>
      <c r="G28" s="3">
        <v>100</v>
      </c>
      <c r="H28" s="4">
        <v>70</v>
      </c>
      <c r="I28" s="14" t="s">
        <v>35</v>
      </c>
      <c r="J28" s="14" t="s">
        <v>35</v>
      </c>
      <c r="K28" s="14" t="s">
        <v>35</v>
      </c>
      <c r="L28" s="8">
        <v>95.07</v>
      </c>
      <c r="M28" s="6">
        <v>0.65</v>
      </c>
      <c r="N28" s="44">
        <f t="shared" si="5"/>
        <v>61.795499999999997</v>
      </c>
      <c r="O28" s="50">
        <v>432600</v>
      </c>
      <c r="P28" s="50">
        <v>28167.06</v>
      </c>
      <c r="Q28" s="50">
        <v>108150</v>
      </c>
      <c r="R28" s="50">
        <v>721</v>
      </c>
      <c r="S28" s="50">
        <f t="shared" si="2"/>
        <v>540750</v>
      </c>
      <c r="T28" s="50">
        <f t="shared" si="0"/>
        <v>28888.06</v>
      </c>
      <c r="U28" s="81">
        <f t="shared" si="1"/>
        <v>6.5111095700416094E-2</v>
      </c>
      <c r="V28" s="81">
        <f t="shared" si="3"/>
        <v>6.6666666666666671E-3</v>
      </c>
      <c r="W28" s="3" t="s">
        <v>36</v>
      </c>
    </row>
    <row r="29" spans="2:23" x14ac:dyDescent="0.25">
      <c r="B29" s="13" t="s">
        <v>38</v>
      </c>
      <c r="C29" s="13" t="s">
        <v>34</v>
      </c>
      <c r="D29" s="12" t="s">
        <v>46</v>
      </c>
      <c r="E29" s="13" t="s">
        <v>40</v>
      </c>
      <c r="F29" s="13"/>
      <c r="G29" s="13">
        <v>100</v>
      </c>
      <c r="H29" s="14">
        <v>80</v>
      </c>
      <c r="I29" s="14" t="s">
        <v>35</v>
      </c>
      <c r="J29" s="14" t="s">
        <v>35</v>
      </c>
      <c r="K29" s="14" t="s">
        <v>35</v>
      </c>
      <c r="L29" s="43">
        <v>98.07</v>
      </c>
      <c r="M29" s="16">
        <v>0.65</v>
      </c>
      <c r="N29" s="45">
        <f t="shared" si="5"/>
        <v>63.7455</v>
      </c>
      <c r="O29" s="51">
        <v>494400</v>
      </c>
      <c r="P29" s="51">
        <v>32190.93</v>
      </c>
      <c r="Q29" s="50">
        <v>123600</v>
      </c>
      <c r="R29" s="50">
        <v>824</v>
      </c>
      <c r="S29" s="50">
        <f t="shared" si="2"/>
        <v>618000</v>
      </c>
      <c r="T29" s="50">
        <f t="shared" si="0"/>
        <v>33014.93</v>
      </c>
      <c r="U29" s="81">
        <f t="shared" si="1"/>
        <v>6.5111104368932041E-2</v>
      </c>
      <c r="V29" s="81">
        <f t="shared" si="3"/>
        <v>6.6666666666666671E-3</v>
      </c>
      <c r="W29" s="3" t="s">
        <v>36</v>
      </c>
    </row>
    <row r="30" spans="2:23" x14ac:dyDescent="0.25">
      <c r="B30" s="13" t="s">
        <v>38</v>
      </c>
      <c r="C30" s="13" t="s">
        <v>34</v>
      </c>
      <c r="D30" s="12" t="s">
        <v>46</v>
      </c>
      <c r="E30" s="13" t="s">
        <v>40</v>
      </c>
      <c r="F30" s="13"/>
      <c r="G30" s="3">
        <v>100</v>
      </c>
      <c r="H30" s="4">
        <v>70</v>
      </c>
      <c r="I30" s="14" t="s">
        <v>35</v>
      </c>
      <c r="J30" s="14" t="s">
        <v>35</v>
      </c>
      <c r="K30" s="14" t="s">
        <v>35</v>
      </c>
      <c r="L30" s="8">
        <v>95.07</v>
      </c>
      <c r="M30" s="6">
        <v>0.7</v>
      </c>
      <c r="N30" s="44">
        <f t="shared" si="5"/>
        <v>66.548999999999992</v>
      </c>
      <c r="O30" s="50">
        <v>465920</v>
      </c>
      <c r="P30" s="50">
        <v>43278.8</v>
      </c>
      <c r="Q30" s="50">
        <v>116480</v>
      </c>
      <c r="R30" s="50">
        <v>776.54</v>
      </c>
      <c r="S30" s="50">
        <f t="shared" si="2"/>
        <v>582400</v>
      </c>
      <c r="T30" s="50">
        <f t="shared" si="0"/>
        <v>44055.340000000004</v>
      </c>
      <c r="U30" s="81">
        <f t="shared" si="1"/>
        <v>9.2888907967032974E-2</v>
      </c>
      <c r="V30" s="81">
        <f t="shared" si="3"/>
        <v>6.6667239010989006E-3</v>
      </c>
      <c r="W30" s="3" t="s">
        <v>36</v>
      </c>
    </row>
    <row r="31" spans="2:23" x14ac:dyDescent="0.25">
      <c r="B31" s="13" t="s">
        <v>38</v>
      </c>
      <c r="C31" s="13" t="s">
        <v>34</v>
      </c>
      <c r="D31" s="12" t="s">
        <v>46</v>
      </c>
      <c r="E31" s="13" t="s">
        <v>40</v>
      </c>
      <c r="F31" s="13"/>
      <c r="G31" s="3">
        <v>100</v>
      </c>
      <c r="H31" s="4">
        <v>80</v>
      </c>
      <c r="I31" s="14" t="s">
        <v>35</v>
      </c>
      <c r="J31" s="14" t="s">
        <v>35</v>
      </c>
      <c r="K31" s="14" t="s">
        <v>35</v>
      </c>
      <c r="L31" s="8">
        <v>95.07</v>
      </c>
      <c r="M31" s="6">
        <v>0.7</v>
      </c>
      <c r="N31" s="44">
        <f t="shared" si="5"/>
        <v>66.548999999999992</v>
      </c>
      <c r="O31" s="50">
        <v>532480</v>
      </c>
      <c r="P31" s="50">
        <v>49461.48</v>
      </c>
      <c r="Q31" s="50">
        <v>133120</v>
      </c>
      <c r="R31" s="50">
        <v>887.47</v>
      </c>
      <c r="S31" s="50">
        <f t="shared" si="2"/>
        <v>665600</v>
      </c>
      <c r="T31" s="50">
        <f t="shared" si="0"/>
        <v>50348.950000000004</v>
      </c>
      <c r="U31" s="81">
        <f t="shared" si="1"/>
        <v>9.2888897235576931E-2</v>
      </c>
      <c r="V31" s="81">
        <f t="shared" si="3"/>
        <v>6.6666917067307692E-3</v>
      </c>
      <c r="W31" s="3" t="s">
        <v>36</v>
      </c>
    </row>
    <row r="32" spans="2:23" x14ac:dyDescent="0.25">
      <c r="B32" s="13" t="s">
        <v>38</v>
      </c>
      <c r="C32" s="13" t="s">
        <v>34</v>
      </c>
      <c r="D32" s="12" t="s">
        <v>47</v>
      </c>
      <c r="E32" s="13" t="s">
        <v>40</v>
      </c>
      <c r="F32" s="13"/>
      <c r="G32" s="13">
        <v>100</v>
      </c>
      <c r="H32" s="14">
        <v>70</v>
      </c>
      <c r="I32" s="14" t="s">
        <v>35</v>
      </c>
      <c r="J32" s="14" t="s">
        <v>35</v>
      </c>
      <c r="K32" s="14" t="s">
        <v>35</v>
      </c>
      <c r="L32" s="43">
        <v>100.44</v>
      </c>
      <c r="M32" s="16">
        <v>0.65</v>
      </c>
      <c r="N32" s="45">
        <f t="shared" si="5"/>
        <v>65.286000000000001</v>
      </c>
      <c r="O32" s="51">
        <v>457100</v>
      </c>
      <c r="P32" s="51">
        <v>29762.28</v>
      </c>
      <c r="Q32" s="51">
        <v>114275</v>
      </c>
      <c r="R32" s="51">
        <v>761.84</v>
      </c>
      <c r="S32" s="50">
        <f t="shared" si="2"/>
        <v>571375</v>
      </c>
      <c r="T32" s="50">
        <f t="shared" si="0"/>
        <v>30524.12</v>
      </c>
      <c r="U32" s="81">
        <f t="shared" si="1"/>
        <v>6.5111091664843579E-2</v>
      </c>
      <c r="V32" s="81">
        <f t="shared" si="3"/>
        <v>6.6667250054692631E-3</v>
      </c>
      <c r="W32" s="3" t="s">
        <v>36</v>
      </c>
    </row>
    <row r="33" spans="2:24" x14ac:dyDescent="0.25">
      <c r="B33" s="13" t="s">
        <v>38</v>
      </c>
      <c r="C33" s="13" t="s">
        <v>34</v>
      </c>
      <c r="D33" s="12" t="s">
        <v>47</v>
      </c>
      <c r="E33" s="13" t="s">
        <v>40</v>
      </c>
      <c r="F33" s="13"/>
      <c r="G33" s="13">
        <v>100</v>
      </c>
      <c r="H33" s="14">
        <v>80</v>
      </c>
      <c r="I33" s="14" t="s">
        <v>35</v>
      </c>
      <c r="J33" s="14" t="s">
        <v>35</v>
      </c>
      <c r="K33" s="14" t="s">
        <v>35</v>
      </c>
      <c r="L33" s="43">
        <v>100.44</v>
      </c>
      <c r="M33" s="16">
        <v>0.65</v>
      </c>
      <c r="N33" s="45">
        <f t="shared" si="5"/>
        <v>65.286000000000001</v>
      </c>
      <c r="O33" s="51">
        <v>522400</v>
      </c>
      <c r="P33" s="51">
        <v>34014.04</v>
      </c>
      <c r="Q33" s="50">
        <v>130600</v>
      </c>
      <c r="R33" s="50">
        <v>870.67</v>
      </c>
      <c r="S33" s="50">
        <f t="shared" si="2"/>
        <v>653000</v>
      </c>
      <c r="T33" s="50">
        <f t="shared" si="0"/>
        <v>34884.71</v>
      </c>
      <c r="U33" s="81">
        <f t="shared" si="1"/>
        <v>6.5111102603369067E-2</v>
      </c>
      <c r="V33" s="81">
        <f t="shared" si="3"/>
        <v>6.6666921898928021E-3</v>
      </c>
      <c r="W33" s="3" t="s">
        <v>36</v>
      </c>
    </row>
    <row r="34" spans="2:24" x14ac:dyDescent="0.25">
      <c r="B34" s="13" t="s">
        <v>38</v>
      </c>
      <c r="C34" s="13" t="s">
        <v>34</v>
      </c>
      <c r="D34" s="12" t="s">
        <v>47</v>
      </c>
      <c r="E34" s="13" t="s">
        <v>40</v>
      </c>
      <c r="F34" s="13"/>
      <c r="G34" s="3">
        <v>100</v>
      </c>
      <c r="H34" s="4">
        <v>70</v>
      </c>
      <c r="I34" s="14" t="s">
        <v>35</v>
      </c>
      <c r="J34" s="14" t="s">
        <v>35</v>
      </c>
      <c r="K34" s="14" t="s">
        <v>35</v>
      </c>
      <c r="L34" s="8">
        <v>100.44</v>
      </c>
      <c r="M34" s="6">
        <v>0.7</v>
      </c>
      <c r="N34" s="44">
        <f t="shared" si="5"/>
        <v>70.307999999999993</v>
      </c>
      <c r="O34" s="50">
        <v>492240</v>
      </c>
      <c r="P34" s="50">
        <v>45723.63</v>
      </c>
      <c r="Q34" s="50">
        <v>123060</v>
      </c>
      <c r="R34" s="50">
        <v>820.4</v>
      </c>
      <c r="S34" s="50">
        <f t="shared" si="2"/>
        <v>615300</v>
      </c>
      <c r="T34" s="50">
        <f t="shared" si="0"/>
        <v>46544.03</v>
      </c>
      <c r="U34" s="81">
        <f t="shared" si="1"/>
        <v>9.2888895660653337E-2</v>
      </c>
      <c r="V34" s="81">
        <f t="shared" si="3"/>
        <v>6.6666666666666662E-3</v>
      </c>
      <c r="W34" s="3" t="s">
        <v>36</v>
      </c>
    </row>
    <row r="35" spans="2:24" x14ac:dyDescent="0.25">
      <c r="B35" s="13" t="s">
        <v>38</v>
      </c>
      <c r="C35" s="13" t="s">
        <v>34</v>
      </c>
      <c r="D35" s="12" t="s">
        <v>47</v>
      </c>
      <c r="E35" s="13" t="s">
        <v>40</v>
      </c>
      <c r="F35" s="13"/>
      <c r="G35" s="3">
        <v>100</v>
      </c>
      <c r="H35" s="4">
        <v>80</v>
      </c>
      <c r="I35" s="14" t="s">
        <v>35</v>
      </c>
      <c r="J35" s="14" t="s">
        <v>35</v>
      </c>
      <c r="K35" s="14" t="s">
        <v>35</v>
      </c>
      <c r="L35" s="8">
        <v>100.44</v>
      </c>
      <c r="M35" s="6">
        <v>0.7</v>
      </c>
      <c r="N35" s="44">
        <f t="shared" si="5"/>
        <v>70.307999999999993</v>
      </c>
      <c r="O35" s="50">
        <v>562560</v>
      </c>
      <c r="P35" s="50">
        <v>52255.58</v>
      </c>
      <c r="Q35" s="50">
        <v>140640</v>
      </c>
      <c r="R35" s="50">
        <v>937.6</v>
      </c>
      <c r="S35" s="50">
        <f t="shared" si="2"/>
        <v>703200</v>
      </c>
      <c r="T35" s="50">
        <f t="shared" ref="T35:T66" si="6">P35+R35</f>
        <v>53193.18</v>
      </c>
      <c r="U35" s="81">
        <f t="shared" ref="U35:U66" si="7">P35/O35</f>
        <v>9.2888900739476685E-2</v>
      </c>
      <c r="V35" s="81">
        <f t="shared" si="3"/>
        <v>6.6666666666666671E-3</v>
      </c>
      <c r="W35" s="3" t="s">
        <v>36</v>
      </c>
    </row>
    <row r="36" spans="2:24" x14ac:dyDescent="0.25">
      <c r="B36" s="13" t="s">
        <v>38</v>
      </c>
      <c r="C36" s="13" t="s">
        <v>34</v>
      </c>
      <c r="D36" s="12" t="s">
        <v>48</v>
      </c>
      <c r="E36" s="13" t="s">
        <v>40</v>
      </c>
      <c r="F36" s="13"/>
      <c r="G36" s="13">
        <v>100</v>
      </c>
      <c r="H36" s="14">
        <v>70</v>
      </c>
      <c r="I36" s="14" t="s">
        <v>35</v>
      </c>
      <c r="J36" s="14" t="s">
        <v>35</v>
      </c>
      <c r="K36" s="14" t="s">
        <v>35</v>
      </c>
      <c r="L36" s="43">
        <v>91.68</v>
      </c>
      <c r="M36" s="16">
        <v>0.65</v>
      </c>
      <c r="N36" s="45">
        <f t="shared" si="5"/>
        <v>59.592000000000006</v>
      </c>
      <c r="O36" s="51">
        <v>417200</v>
      </c>
      <c r="P36" s="51">
        <v>38428.75</v>
      </c>
      <c r="Q36" s="51">
        <v>104300</v>
      </c>
      <c r="R36" s="51">
        <v>695.34</v>
      </c>
      <c r="S36" s="50">
        <f t="shared" ref="S36:S67" si="8">O36+Q36</f>
        <v>521500</v>
      </c>
      <c r="T36" s="50">
        <f t="shared" si="6"/>
        <v>39124.089999999997</v>
      </c>
      <c r="U36" s="81">
        <f t="shared" si="7"/>
        <v>9.2111097794822627E-2</v>
      </c>
      <c r="V36" s="81">
        <f t="shared" ref="V36:V67" si="9">R36/Q36</f>
        <v>6.6667305848513905E-3</v>
      </c>
      <c r="W36" s="3" t="s">
        <v>36</v>
      </c>
    </row>
    <row r="37" spans="2:24" x14ac:dyDescent="0.25">
      <c r="B37" s="13" t="s">
        <v>38</v>
      </c>
      <c r="C37" s="13" t="s">
        <v>34</v>
      </c>
      <c r="D37" s="12" t="s">
        <v>48</v>
      </c>
      <c r="E37" s="13" t="s">
        <v>40</v>
      </c>
      <c r="F37" s="13"/>
      <c r="G37" s="13">
        <v>100</v>
      </c>
      <c r="H37" s="14">
        <v>80</v>
      </c>
      <c r="I37" s="14" t="s">
        <v>35</v>
      </c>
      <c r="J37" s="14" t="s">
        <v>35</v>
      </c>
      <c r="K37" s="14" t="s">
        <v>35</v>
      </c>
      <c r="L37" s="43">
        <v>91.68</v>
      </c>
      <c r="M37" s="16">
        <v>0.65</v>
      </c>
      <c r="N37" s="45">
        <f t="shared" si="5"/>
        <v>59.592000000000006</v>
      </c>
      <c r="O37" s="51">
        <v>476800</v>
      </c>
      <c r="P37" s="51">
        <v>43918.57</v>
      </c>
      <c r="Q37" s="50">
        <v>119200</v>
      </c>
      <c r="R37" s="50">
        <v>794.67</v>
      </c>
      <c r="S37" s="50">
        <f t="shared" si="8"/>
        <v>596000</v>
      </c>
      <c r="T37" s="50">
        <f t="shared" si="6"/>
        <v>44713.24</v>
      </c>
      <c r="U37" s="81">
        <f t="shared" si="7"/>
        <v>9.2111094798657714E-2</v>
      </c>
      <c r="V37" s="81">
        <f t="shared" si="9"/>
        <v>6.6666946308724826E-3</v>
      </c>
      <c r="W37" s="3" t="s">
        <v>36</v>
      </c>
    </row>
    <row r="38" spans="2:24" x14ac:dyDescent="0.25">
      <c r="B38" s="13" t="s">
        <v>38</v>
      </c>
      <c r="C38" s="13" t="s">
        <v>34</v>
      </c>
      <c r="D38" s="12" t="s">
        <v>48</v>
      </c>
      <c r="E38" s="13" t="s">
        <v>40</v>
      </c>
      <c r="F38" s="13"/>
      <c r="G38" s="3">
        <v>100</v>
      </c>
      <c r="H38" s="4">
        <v>70</v>
      </c>
      <c r="I38" s="14" t="s">
        <v>35</v>
      </c>
      <c r="J38" s="14" t="s">
        <v>35</v>
      </c>
      <c r="K38" s="14" t="s">
        <v>35</v>
      </c>
      <c r="L38" s="8">
        <v>0</v>
      </c>
      <c r="M38" s="6">
        <v>0.7</v>
      </c>
      <c r="N38" s="44">
        <f t="shared" si="5"/>
        <v>0</v>
      </c>
      <c r="O38" s="52">
        <v>0</v>
      </c>
      <c r="P38" s="52">
        <v>0</v>
      </c>
      <c r="Q38" s="50">
        <v>0</v>
      </c>
      <c r="R38" s="50">
        <v>0</v>
      </c>
      <c r="S38" s="50">
        <f t="shared" si="8"/>
        <v>0</v>
      </c>
      <c r="T38" s="50">
        <f t="shared" si="6"/>
        <v>0</v>
      </c>
      <c r="U38" s="81" t="e">
        <f t="shared" si="7"/>
        <v>#DIV/0!</v>
      </c>
      <c r="V38" s="81" t="e">
        <f t="shared" si="9"/>
        <v>#DIV/0!</v>
      </c>
      <c r="W38" s="3" t="s">
        <v>36</v>
      </c>
    </row>
    <row r="39" spans="2:24" x14ac:dyDescent="0.25">
      <c r="B39" s="13" t="s">
        <v>38</v>
      </c>
      <c r="C39" s="13" t="s">
        <v>34</v>
      </c>
      <c r="D39" s="12" t="s">
        <v>48</v>
      </c>
      <c r="E39" s="13" t="s">
        <v>40</v>
      </c>
      <c r="F39" s="13"/>
      <c r="G39" s="3">
        <v>100</v>
      </c>
      <c r="H39" s="4">
        <v>80</v>
      </c>
      <c r="I39" s="14" t="s">
        <v>35</v>
      </c>
      <c r="J39" s="14" t="s">
        <v>35</v>
      </c>
      <c r="K39" s="14" t="s">
        <v>35</v>
      </c>
      <c r="L39" s="8">
        <v>0</v>
      </c>
      <c r="M39" s="6">
        <v>0.7</v>
      </c>
      <c r="N39" s="8">
        <v>0</v>
      </c>
      <c r="O39" s="52">
        <v>0</v>
      </c>
      <c r="P39" s="52">
        <v>0</v>
      </c>
      <c r="Q39" s="50">
        <v>0</v>
      </c>
      <c r="R39" s="50">
        <v>0</v>
      </c>
      <c r="S39" s="50">
        <f t="shared" si="8"/>
        <v>0</v>
      </c>
      <c r="T39" s="50">
        <f t="shared" si="6"/>
        <v>0</v>
      </c>
      <c r="U39" s="81" t="e">
        <f t="shared" si="7"/>
        <v>#DIV/0!</v>
      </c>
      <c r="V39" s="81" t="e">
        <f t="shared" si="9"/>
        <v>#DIV/0!</v>
      </c>
      <c r="W39" s="3" t="s">
        <v>36</v>
      </c>
      <c r="X39" s="10"/>
    </row>
    <row r="40" spans="2:24" x14ac:dyDescent="0.25">
      <c r="B40" s="13" t="s">
        <v>38</v>
      </c>
      <c r="C40" s="13" t="s">
        <v>34</v>
      </c>
      <c r="D40" s="12" t="s">
        <v>49</v>
      </c>
      <c r="E40" s="13" t="s">
        <v>40</v>
      </c>
      <c r="F40" s="13"/>
      <c r="G40" s="3">
        <v>100</v>
      </c>
      <c r="H40" s="4">
        <v>70</v>
      </c>
      <c r="I40" s="14" t="s">
        <v>35</v>
      </c>
      <c r="J40" s="14" t="s">
        <v>35</v>
      </c>
      <c r="K40" s="14" t="s">
        <v>35</v>
      </c>
      <c r="L40" s="8">
        <v>94.04</v>
      </c>
      <c r="M40" s="6">
        <v>0.65</v>
      </c>
      <c r="N40" s="44">
        <f t="shared" ref="N40:N46" si="10">L40*M40</f>
        <v>61.126000000000005</v>
      </c>
      <c r="O40" s="50">
        <v>427910</v>
      </c>
      <c r="P40" s="50">
        <v>32711.32</v>
      </c>
      <c r="Q40" s="50">
        <v>106977.5</v>
      </c>
      <c r="R40" s="50">
        <v>713.19</v>
      </c>
      <c r="S40" s="50">
        <f t="shared" si="8"/>
        <v>534887.5</v>
      </c>
      <c r="T40" s="50">
        <f t="shared" si="6"/>
        <v>33424.51</v>
      </c>
      <c r="U40" s="81">
        <f t="shared" si="7"/>
        <v>7.6444392512444198E-2</v>
      </c>
      <c r="V40" s="81">
        <f t="shared" si="9"/>
        <v>6.6667289850669536E-3</v>
      </c>
      <c r="W40" s="3" t="s">
        <v>36</v>
      </c>
      <c r="X40" s="10"/>
    </row>
    <row r="41" spans="2:24" x14ac:dyDescent="0.25">
      <c r="B41" s="13" t="s">
        <v>38</v>
      </c>
      <c r="C41" s="13" t="s">
        <v>34</v>
      </c>
      <c r="D41" s="12" t="s">
        <v>49</v>
      </c>
      <c r="E41" s="13" t="s">
        <v>40</v>
      </c>
      <c r="F41" s="13"/>
      <c r="G41" s="13">
        <v>100</v>
      </c>
      <c r="H41" s="14">
        <v>80</v>
      </c>
      <c r="I41" s="14" t="s">
        <v>35</v>
      </c>
      <c r="J41" s="14" t="s">
        <v>35</v>
      </c>
      <c r="K41" s="14" t="s">
        <v>35</v>
      </c>
      <c r="L41" s="43">
        <v>94.04</v>
      </c>
      <c r="M41" s="16">
        <v>0.65</v>
      </c>
      <c r="N41" s="45">
        <f t="shared" si="10"/>
        <v>61.126000000000005</v>
      </c>
      <c r="O41" s="51">
        <v>489040</v>
      </c>
      <c r="P41" s="51">
        <v>37384.370000000003</v>
      </c>
      <c r="Q41" s="50">
        <v>122260</v>
      </c>
      <c r="R41" s="50">
        <v>815.07</v>
      </c>
      <c r="S41" s="50">
        <f t="shared" si="8"/>
        <v>611300</v>
      </c>
      <c r="T41" s="50">
        <f t="shared" si="6"/>
        <v>38199.440000000002</v>
      </c>
      <c r="U41" s="81">
        <f t="shared" si="7"/>
        <v>7.6444401275969256E-2</v>
      </c>
      <c r="V41" s="81">
        <f t="shared" si="9"/>
        <v>6.6666939309667928E-3</v>
      </c>
      <c r="W41" s="3" t="s">
        <v>36</v>
      </c>
      <c r="X41" s="10"/>
    </row>
    <row r="42" spans="2:24" x14ac:dyDescent="0.25">
      <c r="B42" s="13" t="s">
        <v>38</v>
      </c>
      <c r="C42" s="13" t="s">
        <v>34</v>
      </c>
      <c r="D42" s="12" t="s">
        <v>49</v>
      </c>
      <c r="E42" s="13" t="s">
        <v>40</v>
      </c>
      <c r="F42" s="13"/>
      <c r="G42" s="3">
        <v>100</v>
      </c>
      <c r="H42" s="4">
        <v>70</v>
      </c>
      <c r="I42" s="14" t="s">
        <v>35</v>
      </c>
      <c r="J42" s="14" t="s">
        <v>35</v>
      </c>
      <c r="K42" s="14" t="s">
        <v>35</v>
      </c>
      <c r="L42" s="8">
        <v>94.04</v>
      </c>
      <c r="M42" s="6">
        <v>0.7</v>
      </c>
      <c r="N42" s="44">
        <f t="shared" si="10"/>
        <v>65.828000000000003</v>
      </c>
      <c r="O42" s="50">
        <v>460880</v>
      </c>
      <c r="P42" s="50">
        <v>46497.68</v>
      </c>
      <c r="Q42" s="50">
        <v>115220</v>
      </c>
      <c r="R42" s="50">
        <v>768.14</v>
      </c>
      <c r="S42" s="50">
        <f t="shared" si="8"/>
        <v>576100</v>
      </c>
      <c r="T42" s="50">
        <f t="shared" si="6"/>
        <v>47265.82</v>
      </c>
      <c r="U42" s="81">
        <f t="shared" si="7"/>
        <v>0.10088890817566394</v>
      </c>
      <c r="V42" s="81">
        <f t="shared" si="9"/>
        <v>6.6667245269918414E-3</v>
      </c>
      <c r="W42" s="3" t="s">
        <v>36</v>
      </c>
      <c r="X42" s="10"/>
    </row>
    <row r="43" spans="2:24" x14ac:dyDescent="0.25">
      <c r="B43" s="13" t="s">
        <v>38</v>
      </c>
      <c r="C43" s="13" t="s">
        <v>34</v>
      </c>
      <c r="D43" s="12" t="s">
        <v>49</v>
      </c>
      <c r="E43" s="13" t="s">
        <v>40</v>
      </c>
      <c r="F43" s="13"/>
      <c r="G43" s="3">
        <v>100</v>
      </c>
      <c r="H43" s="4">
        <v>80</v>
      </c>
      <c r="I43" s="14" t="s">
        <v>35</v>
      </c>
      <c r="J43" s="14" t="s">
        <v>35</v>
      </c>
      <c r="K43" s="14" t="s">
        <v>35</v>
      </c>
      <c r="L43" s="8">
        <v>94.04</v>
      </c>
      <c r="M43" s="6">
        <v>0.7</v>
      </c>
      <c r="N43" s="44">
        <f t="shared" si="10"/>
        <v>65.828000000000003</v>
      </c>
      <c r="O43" s="50">
        <v>526720</v>
      </c>
      <c r="P43" s="50">
        <v>53140.2</v>
      </c>
      <c r="Q43" s="50">
        <v>131680</v>
      </c>
      <c r="R43" s="50">
        <v>877.87</v>
      </c>
      <c r="S43" s="50">
        <f t="shared" si="8"/>
        <v>658400</v>
      </c>
      <c r="T43" s="50">
        <f t="shared" si="6"/>
        <v>54018.07</v>
      </c>
      <c r="U43" s="81">
        <f t="shared" si="7"/>
        <v>0.10088889732685297</v>
      </c>
      <c r="V43" s="81">
        <f t="shared" si="9"/>
        <v>6.6666919805589307E-3</v>
      </c>
      <c r="W43" s="3" t="s">
        <v>36</v>
      </c>
      <c r="X43" s="10"/>
    </row>
    <row r="44" spans="2:24" x14ac:dyDescent="0.25">
      <c r="B44" s="13" t="s">
        <v>38</v>
      </c>
      <c r="C44" s="13" t="s">
        <v>34</v>
      </c>
      <c r="D44" s="12" t="s">
        <v>50</v>
      </c>
      <c r="E44" s="13" t="s">
        <v>40</v>
      </c>
      <c r="F44" s="13"/>
      <c r="G44" s="3">
        <v>100</v>
      </c>
      <c r="H44" s="4">
        <v>70</v>
      </c>
      <c r="I44" s="14" t="s">
        <v>35</v>
      </c>
      <c r="J44" s="14" t="s">
        <v>35</v>
      </c>
      <c r="K44" s="14" t="s">
        <v>35</v>
      </c>
      <c r="L44" s="8">
        <v>67.91</v>
      </c>
      <c r="M44" s="6">
        <v>0.65</v>
      </c>
      <c r="N44" s="44">
        <f t="shared" si="10"/>
        <v>44.141500000000001</v>
      </c>
      <c r="O44" s="50">
        <v>309050</v>
      </c>
      <c r="P44" s="50">
        <v>36708.28</v>
      </c>
      <c r="Q44" s="50">
        <v>77262.5</v>
      </c>
      <c r="R44" s="50">
        <v>515.09</v>
      </c>
      <c r="S44" s="50">
        <f t="shared" si="8"/>
        <v>386312.5</v>
      </c>
      <c r="T44" s="50">
        <f t="shared" si="6"/>
        <v>37223.369999999995</v>
      </c>
      <c r="U44" s="81">
        <f t="shared" si="7"/>
        <v>0.11877780294450736</v>
      </c>
      <c r="V44" s="81">
        <f t="shared" si="9"/>
        <v>6.666752952596668E-3</v>
      </c>
      <c r="W44" s="3" t="s">
        <v>36</v>
      </c>
      <c r="X44" s="10"/>
    </row>
    <row r="45" spans="2:24" x14ac:dyDescent="0.25">
      <c r="B45" s="13" t="s">
        <v>38</v>
      </c>
      <c r="C45" s="13" t="s">
        <v>34</v>
      </c>
      <c r="D45" s="12" t="s">
        <v>50</v>
      </c>
      <c r="E45" s="13" t="s">
        <v>40</v>
      </c>
      <c r="F45" s="13"/>
      <c r="G45" s="13">
        <v>100</v>
      </c>
      <c r="H45" s="14">
        <v>80</v>
      </c>
      <c r="I45" s="14" t="s">
        <v>35</v>
      </c>
      <c r="J45" s="14" t="s">
        <v>35</v>
      </c>
      <c r="K45" s="14" t="s">
        <v>35</v>
      </c>
      <c r="L45" s="43">
        <v>67.91</v>
      </c>
      <c r="M45" s="16">
        <v>0.65</v>
      </c>
      <c r="N45" s="45">
        <f t="shared" si="10"/>
        <v>44.141500000000001</v>
      </c>
      <c r="O45" s="51">
        <v>353200</v>
      </c>
      <c r="P45" s="51">
        <v>41952.32</v>
      </c>
      <c r="Q45" s="50">
        <v>88300</v>
      </c>
      <c r="R45" s="50">
        <v>588.66999999999996</v>
      </c>
      <c r="S45" s="50">
        <f t="shared" si="8"/>
        <v>441500</v>
      </c>
      <c r="T45" s="50">
        <f t="shared" si="6"/>
        <v>42540.99</v>
      </c>
      <c r="U45" s="81">
        <f t="shared" si="7"/>
        <v>0.11877780294450736</v>
      </c>
      <c r="V45" s="81">
        <f t="shared" si="9"/>
        <v>6.6667044167610413E-3</v>
      </c>
      <c r="W45" s="3" t="s">
        <v>36</v>
      </c>
      <c r="X45" s="10"/>
    </row>
    <row r="46" spans="2:24" x14ac:dyDescent="0.25">
      <c r="B46" s="13" t="s">
        <v>38</v>
      </c>
      <c r="C46" s="13" t="s">
        <v>34</v>
      </c>
      <c r="D46" s="12" t="s">
        <v>50</v>
      </c>
      <c r="E46" s="13" t="s">
        <v>40</v>
      </c>
      <c r="F46" s="13"/>
      <c r="G46" s="3">
        <v>100</v>
      </c>
      <c r="H46" s="4">
        <v>70</v>
      </c>
      <c r="I46" s="14" t="s">
        <v>35</v>
      </c>
      <c r="J46" s="14" t="s">
        <v>35</v>
      </c>
      <c r="K46" s="14" t="s">
        <v>35</v>
      </c>
      <c r="L46" s="8">
        <v>0</v>
      </c>
      <c r="M46" s="6">
        <v>0.7</v>
      </c>
      <c r="N46" s="44">
        <f t="shared" si="10"/>
        <v>0</v>
      </c>
      <c r="O46" s="52">
        <v>0</v>
      </c>
      <c r="P46" s="52">
        <v>0</v>
      </c>
      <c r="Q46" s="50">
        <v>0</v>
      </c>
      <c r="R46" s="50">
        <v>0</v>
      </c>
      <c r="S46" s="50">
        <f t="shared" si="8"/>
        <v>0</v>
      </c>
      <c r="T46" s="50">
        <f t="shared" si="6"/>
        <v>0</v>
      </c>
      <c r="U46" s="81" t="e">
        <f t="shared" si="7"/>
        <v>#DIV/0!</v>
      </c>
      <c r="V46" s="81" t="e">
        <f t="shared" si="9"/>
        <v>#DIV/0!</v>
      </c>
      <c r="W46" s="3" t="s">
        <v>36</v>
      </c>
      <c r="X46" s="10"/>
    </row>
    <row r="47" spans="2:24" x14ac:dyDescent="0.25">
      <c r="B47" s="13" t="s">
        <v>38</v>
      </c>
      <c r="C47" s="13" t="s">
        <v>34</v>
      </c>
      <c r="D47" s="12" t="s">
        <v>50</v>
      </c>
      <c r="E47" s="13" t="s">
        <v>40</v>
      </c>
      <c r="F47" s="13"/>
      <c r="G47" s="3">
        <v>100</v>
      </c>
      <c r="H47" s="4">
        <v>80</v>
      </c>
      <c r="I47" s="14" t="s">
        <v>35</v>
      </c>
      <c r="J47" s="14" t="s">
        <v>35</v>
      </c>
      <c r="K47" s="14" t="s">
        <v>35</v>
      </c>
      <c r="L47" s="8">
        <v>0</v>
      </c>
      <c r="M47" s="6">
        <v>0.7</v>
      </c>
      <c r="N47" s="44">
        <v>0</v>
      </c>
      <c r="O47" s="50">
        <v>0</v>
      </c>
      <c r="P47" s="50">
        <v>0</v>
      </c>
      <c r="Q47" s="50">
        <v>0</v>
      </c>
      <c r="R47" s="50">
        <v>0</v>
      </c>
      <c r="S47" s="50">
        <f t="shared" si="8"/>
        <v>0</v>
      </c>
      <c r="T47" s="50">
        <f t="shared" si="6"/>
        <v>0</v>
      </c>
      <c r="U47" s="81" t="e">
        <f t="shared" si="7"/>
        <v>#DIV/0!</v>
      </c>
      <c r="V47" s="81" t="e">
        <f t="shared" si="9"/>
        <v>#DIV/0!</v>
      </c>
      <c r="W47" s="3" t="s">
        <v>36</v>
      </c>
      <c r="X47" s="10"/>
    </row>
    <row r="48" spans="2:24" x14ac:dyDescent="0.25">
      <c r="B48" s="13" t="s">
        <v>38</v>
      </c>
      <c r="C48" s="13" t="s">
        <v>34</v>
      </c>
      <c r="D48" s="12" t="s">
        <v>51</v>
      </c>
      <c r="E48" s="13" t="s">
        <v>40</v>
      </c>
      <c r="F48" s="13"/>
      <c r="G48" s="13">
        <v>100</v>
      </c>
      <c r="H48" s="14">
        <v>70</v>
      </c>
      <c r="I48" s="14" t="s">
        <v>35</v>
      </c>
      <c r="J48" s="14" t="s">
        <v>35</v>
      </c>
      <c r="K48" s="14" t="s">
        <v>35</v>
      </c>
      <c r="L48" s="43">
        <v>103.47</v>
      </c>
      <c r="M48" s="16">
        <v>0.65</v>
      </c>
      <c r="N48" s="45">
        <f t="shared" ref="N48:N79" si="11">L48*M48</f>
        <v>67.255499999999998</v>
      </c>
      <c r="O48" s="51">
        <v>470820</v>
      </c>
      <c r="P48" s="51">
        <v>30655.61</v>
      </c>
      <c r="Q48" s="51">
        <v>117705</v>
      </c>
      <c r="R48" s="51">
        <v>784.7</v>
      </c>
      <c r="S48" s="50">
        <f t="shared" si="8"/>
        <v>588525</v>
      </c>
      <c r="T48" s="50">
        <f t="shared" si="6"/>
        <v>31440.31</v>
      </c>
      <c r="U48" s="81">
        <f t="shared" si="7"/>
        <v>6.5111104031264605E-2</v>
      </c>
      <c r="V48" s="81">
        <f t="shared" si="9"/>
        <v>6.6666666666666671E-3</v>
      </c>
      <c r="W48" s="3" t="s">
        <v>36</v>
      </c>
      <c r="X48" s="10"/>
    </row>
    <row r="49" spans="2:24" x14ac:dyDescent="0.25">
      <c r="B49" s="13" t="s">
        <v>38</v>
      </c>
      <c r="C49" s="13" t="s">
        <v>34</v>
      </c>
      <c r="D49" s="12" t="s">
        <v>51</v>
      </c>
      <c r="E49" s="13" t="s">
        <v>40</v>
      </c>
      <c r="F49" s="13"/>
      <c r="G49" s="13">
        <v>100</v>
      </c>
      <c r="H49" s="14">
        <v>80</v>
      </c>
      <c r="I49" s="14" t="s">
        <v>35</v>
      </c>
      <c r="J49" s="14" t="s">
        <v>35</v>
      </c>
      <c r="K49" s="14" t="s">
        <v>35</v>
      </c>
      <c r="L49" s="43">
        <v>103.47</v>
      </c>
      <c r="M49" s="16">
        <v>0.65</v>
      </c>
      <c r="N49" s="45">
        <f t="shared" si="11"/>
        <v>67.255499999999998</v>
      </c>
      <c r="O49" s="51">
        <v>538080</v>
      </c>
      <c r="P49" s="51">
        <v>35034.980000000003</v>
      </c>
      <c r="Q49" s="50">
        <v>134520</v>
      </c>
      <c r="R49" s="50">
        <v>896.8</v>
      </c>
      <c r="S49" s="50">
        <f t="shared" si="8"/>
        <v>672600</v>
      </c>
      <c r="T49" s="50">
        <f t="shared" si="6"/>
        <v>35931.780000000006</v>
      </c>
      <c r="U49" s="81">
        <f t="shared" si="7"/>
        <v>6.5111098721379726E-2</v>
      </c>
      <c r="V49" s="81">
        <f t="shared" si="9"/>
        <v>6.6666666666666662E-3</v>
      </c>
      <c r="W49" s="3" t="s">
        <v>36</v>
      </c>
      <c r="X49" s="10"/>
    </row>
    <row r="50" spans="2:24" x14ac:dyDescent="0.25">
      <c r="B50" s="13" t="s">
        <v>38</v>
      </c>
      <c r="C50" s="13" t="s">
        <v>34</v>
      </c>
      <c r="D50" s="12" t="s">
        <v>51</v>
      </c>
      <c r="E50" s="13" t="s">
        <v>40</v>
      </c>
      <c r="F50" s="13"/>
      <c r="G50" s="3">
        <v>100</v>
      </c>
      <c r="H50" s="4">
        <v>70</v>
      </c>
      <c r="I50" s="14" t="s">
        <v>35</v>
      </c>
      <c r="J50" s="14" t="s">
        <v>35</v>
      </c>
      <c r="K50" s="14" t="s">
        <v>35</v>
      </c>
      <c r="L50" s="8">
        <v>103.47</v>
      </c>
      <c r="M50" s="6">
        <v>0.7</v>
      </c>
      <c r="N50" s="44">
        <f t="shared" si="11"/>
        <v>72.428999999999988</v>
      </c>
      <c r="O50" s="50">
        <v>507080</v>
      </c>
      <c r="P50" s="50">
        <v>47102.1</v>
      </c>
      <c r="Q50" s="50">
        <v>126770</v>
      </c>
      <c r="R50" s="50">
        <v>845.14</v>
      </c>
      <c r="S50" s="50">
        <f t="shared" si="8"/>
        <v>633850</v>
      </c>
      <c r="T50" s="50">
        <f t="shared" si="6"/>
        <v>47947.24</v>
      </c>
      <c r="U50" s="81">
        <f t="shared" si="7"/>
        <v>9.2888893271278694E-2</v>
      </c>
      <c r="V50" s="81">
        <f t="shared" si="9"/>
        <v>6.6667192553443244E-3</v>
      </c>
      <c r="W50" s="3" t="s">
        <v>36</v>
      </c>
      <c r="X50" s="10"/>
    </row>
    <row r="51" spans="2:24" x14ac:dyDescent="0.25">
      <c r="B51" s="13" t="s">
        <v>38</v>
      </c>
      <c r="C51" s="13" t="s">
        <v>34</v>
      </c>
      <c r="D51" s="12" t="s">
        <v>51</v>
      </c>
      <c r="E51" s="13" t="s">
        <v>40</v>
      </c>
      <c r="F51" s="13"/>
      <c r="G51" s="3">
        <v>100</v>
      </c>
      <c r="H51" s="4">
        <v>80</v>
      </c>
      <c r="I51" s="14" t="s">
        <v>35</v>
      </c>
      <c r="J51" s="14" t="s">
        <v>35</v>
      </c>
      <c r="K51" s="14" t="s">
        <v>35</v>
      </c>
      <c r="L51" s="8">
        <v>103.47</v>
      </c>
      <c r="M51" s="6">
        <v>0.7</v>
      </c>
      <c r="N51" s="44">
        <f t="shared" si="11"/>
        <v>72.428999999999988</v>
      </c>
      <c r="O51" s="50">
        <v>579520</v>
      </c>
      <c r="P51" s="50">
        <v>53830.98</v>
      </c>
      <c r="Q51" s="50">
        <v>144880</v>
      </c>
      <c r="R51" s="50">
        <v>965.87</v>
      </c>
      <c r="S51" s="50">
        <f t="shared" si="8"/>
        <v>724400</v>
      </c>
      <c r="T51" s="50">
        <f t="shared" si="6"/>
        <v>54796.850000000006</v>
      </c>
      <c r="U51" s="81">
        <f t="shared" si="7"/>
        <v>9.2888908061844286E-2</v>
      </c>
      <c r="V51" s="81">
        <f t="shared" si="9"/>
        <v>6.6666896742131419E-3</v>
      </c>
      <c r="W51" s="3" t="s">
        <v>36</v>
      </c>
      <c r="X51" s="10"/>
    </row>
    <row r="52" spans="2:24" x14ac:dyDescent="0.25">
      <c r="B52" s="13" t="s">
        <v>38</v>
      </c>
      <c r="C52" s="13" t="s">
        <v>34</v>
      </c>
      <c r="D52" s="12" t="s">
        <v>52</v>
      </c>
      <c r="E52" s="13" t="s">
        <v>40</v>
      </c>
      <c r="F52" s="13"/>
      <c r="G52" s="3">
        <v>100</v>
      </c>
      <c r="H52" s="4">
        <v>70</v>
      </c>
      <c r="I52" s="14" t="s">
        <v>35</v>
      </c>
      <c r="J52" s="14" t="s">
        <v>35</v>
      </c>
      <c r="K52" s="14" t="s">
        <v>35</v>
      </c>
      <c r="L52" s="8">
        <v>84.41</v>
      </c>
      <c r="M52" s="6">
        <v>0.65</v>
      </c>
      <c r="N52" s="44">
        <f t="shared" si="11"/>
        <v>54.866500000000002</v>
      </c>
      <c r="O52" s="50">
        <v>384090</v>
      </c>
      <c r="P52" s="50">
        <v>60856.91</v>
      </c>
      <c r="Q52" s="50">
        <v>96022.5</v>
      </c>
      <c r="R52" s="50">
        <v>640.15</v>
      </c>
      <c r="S52" s="50">
        <f t="shared" si="8"/>
        <v>480112.5</v>
      </c>
      <c r="T52" s="50">
        <f t="shared" si="6"/>
        <v>61497.060000000005</v>
      </c>
      <c r="U52" s="81">
        <f t="shared" si="7"/>
        <v>0.15844440105183683</v>
      </c>
      <c r="V52" s="81">
        <f t="shared" si="9"/>
        <v>6.6666666666666662E-3</v>
      </c>
      <c r="W52" s="3" t="s">
        <v>36</v>
      </c>
      <c r="X52" s="10"/>
    </row>
    <row r="53" spans="2:24" x14ac:dyDescent="0.25">
      <c r="B53" s="13" t="s">
        <v>38</v>
      </c>
      <c r="C53" s="13" t="s">
        <v>34</v>
      </c>
      <c r="D53" s="12" t="s">
        <v>52</v>
      </c>
      <c r="E53" s="13" t="s">
        <v>40</v>
      </c>
      <c r="F53" s="13"/>
      <c r="G53" s="13">
        <v>100</v>
      </c>
      <c r="H53" s="14">
        <v>80</v>
      </c>
      <c r="I53" s="14" t="s">
        <v>35</v>
      </c>
      <c r="J53" s="14" t="s">
        <v>35</v>
      </c>
      <c r="K53" s="14" t="s">
        <v>35</v>
      </c>
      <c r="L53" s="43">
        <v>84.41</v>
      </c>
      <c r="M53" s="16">
        <v>0.65</v>
      </c>
      <c r="N53" s="45">
        <f t="shared" si="11"/>
        <v>54.866500000000002</v>
      </c>
      <c r="O53" s="51">
        <v>438960</v>
      </c>
      <c r="P53" s="51">
        <v>69550.75</v>
      </c>
      <c r="Q53" s="50">
        <v>109740</v>
      </c>
      <c r="R53" s="50">
        <v>731.6</v>
      </c>
      <c r="S53" s="50">
        <f t="shared" si="8"/>
        <v>548700</v>
      </c>
      <c r="T53" s="50">
        <f t="shared" si="6"/>
        <v>70282.350000000006</v>
      </c>
      <c r="U53" s="81">
        <f t="shared" si="7"/>
        <v>0.1584443912885001</v>
      </c>
      <c r="V53" s="81">
        <f t="shared" si="9"/>
        <v>6.6666666666666671E-3</v>
      </c>
      <c r="W53" s="3" t="s">
        <v>36</v>
      </c>
      <c r="X53" s="10"/>
    </row>
    <row r="54" spans="2:24" x14ac:dyDescent="0.25">
      <c r="B54" s="13" t="s">
        <v>38</v>
      </c>
      <c r="C54" s="13" t="s">
        <v>34</v>
      </c>
      <c r="D54" s="12" t="s">
        <v>52</v>
      </c>
      <c r="E54" s="13" t="s">
        <v>40</v>
      </c>
      <c r="F54" s="13"/>
      <c r="G54" s="3">
        <v>100</v>
      </c>
      <c r="H54" s="4">
        <v>70</v>
      </c>
      <c r="I54" s="14" t="s">
        <v>35</v>
      </c>
      <c r="J54" s="14" t="s">
        <v>35</v>
      </c>
      <c r="K54" s="14" t="s">
        <v>35</v>
      </c>
      <c r="L54" s="8">
        <v>84.41</v>
      </c>
      <c r="M54" s="6">
        <v>0.7</v>
      </c>
      <c r="N54" s="44">
        <f t="shared" si="11"/>
        <v>59.086999999999996</v>
      </c>
      <c r="O54" s="50">
        <v>413700</v>
      </c>
      <c r="P54" s="50">
        <v>74833.740000000005</v>
      </c>
      <c r="Q54" s="50">
        <v>103425</v>
      </c>
      <c r="R54" s="50">
        <v>689.5</v>
      </c>
      <c r="S54" s="50">
        <f t="shared" si="8"/>
        <v>517125</v>
      </c>
      <c r="T54" s="50">
        <f t="shared" si="6"/>
        <v>75523.240000000005</v>
      </c>
      <c r="U54" s="81">
        <f t="shared" si="7"/>
        <v>0.18088890500362584</v>
      </c>
      <c r="V54" s="81">
        <f t="shared" si="9"/>
        <v>6.6666666666666671E-3</v>
      </c>
      <c r="W54" s="3" t="s">
        <v>36</v>
      </c>
      <c r="X54" s="10"/>
    </row>
    <row r="55" spans="2:24" x14ac:dyDescent="0.25">
      <c r="B55" s="13" t="s">
        <v>38</v>
      </c>
      <c r="C55" s="13" t="s">
        <v>34</v>
      </c>
      <c r="D55" s="12" t="s">
        <v>52</v>
      </c>
      <c r="E55" s="13" t="s">
        <v>40</v>
      </c>
      <c r="F55" s="13"/>
      <c r="G55" s="3">
        <v>100</v>
      </c>
      <c r="H55" s="4">
        <v>80</v>
      </c>
      <c r="I55" s="14" t="s">
        <v>35</v>
      </c>
      <c r="J55" s="14" t="s">
        <v>35</v>
      </c>
      <c r="K55" s="14" t="s">
        <v>35</v>
      </c>
      <c r="L55" s="8">
        <v>84.41</v>
      </c>
      <c r="M55" s="6">
        <v>0.7</v>
      </c>
      <c r="N55" s="44">
        <f t="shared" si="11"/>
        <v>59.086999999999996</v>
      </c>
      <c r="O55" s="50">
        <v>472800</v>
      </c>
      <c r="P55" s="50">
        <v>85524.27</v>
      </c>
      <c r="Q55" s="50">
        <v>118200</v>
      </c>
      <c r="R55" s="50">
        <v>788</v>
      </c>
      <c r="S55" s="50">
        <f t="shared" si="8"/>
        <v>591000</v>
      </c>
      <c r="T55" s="50">
        <f t="shared" si="6"/>
        <v>86312.27</v>
      </c>
      <c r="U55" s="81">
        <f t="shared" si="7"/>
        <v>0.1808888959390863</v>
      </c>
      <c r="V55" s="81">
        <f t="shared" si="9"/>
        <v>6.6666666666666671E-3</v>
      </c>
      <c r="W55" s="3" t="s">
        <v>36</v>
      </c>
      <c r="X55" s="10"/>
    </row>
    <row r="56" spans="2:24" x14ac:dyDescent="0.25">
      <c r="B56" s="13" t="s">
        <v>38</v>
      </c>
      <c r="C56" s="13" t="s">
        <v>34</v>
      </c>
      <c r="D56" s="12" t="s">
        <v>53</v>
      </c>
      <c r="E56" s="13" t="s">
        <v>40</v>
      </c>
      <c r="F56" s="13"/>
      <c r="G56" s="3">
        <v>100</v>
      </c>
      <c r="H56" s="4">
        <v>70</v>
      </c>
      <c r="I56" s="14" t="s">
        <v>35</v>
      </c>
      <c r="J56" s="14" t="s">
        <v>35</v>
      </c>
      <c r="K56" s="14" t="s">
        <v>35</v>
      </c>
      <c r="L56" s="8">
        <v>0</v>
      </c>
      <c r="M56" s="6">
        <v>0.65</v>
      </c>
      <c r="N56" s="44">
        <f t="shared" si="11"/>
        <v>0</v>
      </c>
      <c r="O56" s="52">
        <v>0</v>
      </c>
      <c r="P56" s="52">
        <v>0</v>
      </c>
      <c r="Q56" s="52">
        <v>0</v>
      </c>
      <c r="R56" s="52">
        <v>0</v>
      </c>
      <c r="S56" s="50">
        <f t="shared" si="8"/>
        <v>0</v>
      </c>
      <c r="T56" s="50">
        <f t="shared" si="6"/>
        <v>0</v>
      </c>
      <c r="U56" s="81" t="e">
        <f t="shared" si="7"/>
        <v>#DIV/0!</v>
      </c>
      <c r="V56" s="81" t="e">
        <f t="shared" si="9"/>
        <v>#DIV/0!</v>
      </c>
      <c r="W56" s="3" t="s">
        <v>36</v>
      </c>
      <c r="X56" s="10"/>
    </row>
    <row r="57" spans="2:24" x14ac:dyDescent="0.25">
      <c r="B57" s="13" t="s">
        <v>38</v>
      </c>
      <c r="C57" s="13" t="s">
        <v>34</v>
      </c>
      <c r="D57" s="12" t="s">
        <v>53</v>
      </c>
      <c r="E57" s="13" t="s">
        <v>40</v>
      </c>
      <c r="F57" s="13"/>
      <c r="G57" s="13">
        <v>100</v>
      </c>
      <c r="H57" s="14">
        <v>80</v>
      </c>
      <c r="I57" s="14" t="s">
        <v>35</v>
      </c>
      <c r="J57" s="14" t="s">
        <v>35</v>
      </c>
      <c r="K57" s="14" t="s">
        <v>35</v>
      </c>
      <c r="L57" s="8">
        <v>0</v>
      </c>
      <c r="M57" s="16">
        <v>0.65</v>
      </c>
      <c r="N57" s="45">
        <f t="shared" si="11"/>
        <v>0</v>
      </c>
      <c r="O57" s="52">
        <v>0</v>
      </c>
      <c r="P57" s="52">
        <v>0</v>
      </c>
      <c r="Q57" s="50">
        <v>0</v>
      </c>
      <c r="R57" s="50">
        <v>0</v>
      </c>
      <c r="S57" s="50">
        <f t="shared" si="8"/>
        <v>0</v>
      </c>
      <c r="T57" s="50">
        <f t="shared" si="6"/>
        <v>0</v>
      </c>
      <c r="U57" s="81" t="e">
        <f t="shared" si="7"/>
        <v>#DIV/0!</v>
      </c>
      <c r="V57" s="81" t="e">
        <f t="shared" si="9"/>
        <v>#DIV/0!</v>
      </c>
      <c r="W57" s="3" t="s">
        <v>36</v>
      </c>
      <c r="X57" s="10"/>
    </row>
    <row r="58" spans="2:24" x14ac:dyDescent="0.25">
      <c r="B58" s="13" t="s">
        <v>38</v>
      </c>
      <c r="C58" s="13" t="s">
        <v>34</v>
      </c>
      <c r="D58" s="12" t="s">
        <v>53</v>
      </c>
      <c r="E58" s="13" t="s">
        <v>40</v>
      </c>
      <c r="F58" s="13"/>
      <c r="G58" s="3">
        <v>100</v>
      </c>
      <c r="H58" s="4">
        <v>70</v>
      </c>
      <c r="I58" s="14" t="s">
        <v>35</v>
      </c>
      <c r="J58" s="14" t="s">
        <v>35</v>
      </c>
      <c r="K58" s="14" t="s">
        <v>35</v>
      </c>
      <c r="L58" s="8">
        <v>0</v>
      </c>
      <c r="M58" s="6">
        <v>0.7</v>
      </c>
      <c r="N58" s="44">
        <f t="shared" si="11"/>
        <v>0</v>
      </c>
      <c r="O58" s="52">
        <v>0</v>
      </c>
      <c r="P58" s="52">
        <v>0</v>
      </c>
      <c r="Q58" s="52">
        <v>0</v>
      </c>
      <c r="R58" s="52">
        <v>0</v>
      </c>
      <c r="S58" s="50">
        <f t="shared" si="8"/>
        <v>0</v>
      </c>
      <c r="T58" s="50">
        <f t="shared" si="6"/>
        <v>0</v>
      </c>
      <c r="U58" s="81" t="e">
        <f t="shared" si="7"/>
        <v>#DIV/0!</v>
      </c>
      <c r="V58" s="81" t="e">
        <f t="shared" si="9"/>
        <v>#DIV/0!</v>
      </c>
      <c r="W58" s="3" t="s">
        <v>36</v>
      </c>
    </row>
    <row r="59" spans="2:24" x14ac:dyDescent="0.25">
      <c r="B59" s="13" t="s">
        <v>38</v>
      </c>
      <c r="C59" s="13" t="s">
        <v>34</v>
      </c>
      <c r="D59" s="12" t="s">
        <v>53</v>
      </c>
      <c r="E59" s="13" t="s">
        <v>40</v>
      </c>
      <c r="F59" s="13"/>
      <c r="G59" s="13">
        <v>100</v>
      </c>
      <c r="H59" s="14">
        <v>80</v>
      </c>
      <c r="I59" s="14" t="s">
        <v>35</v>
      </c>
      <c r="J59" s="14" t="s">
        <v>35</v>
      </c>
      <c r="K59" s="14" t="s">
        <v>35</v>
      </c>
      <c r="L59" s="8">
        <v>0</v>
      </c>
      <c r="M59" s="16">
        <v>0.7</v>
      </c>
      <c r="N59" s="45">
        <f t="shared" si="11"/>
        <v>0</v>
      </c>
      <c r="O59" s="52">
        <v>0</v>
      </c>
      <c r="P59" s="52">
        <v>0</v>
      </c>
      <c r="Q59" s="50">
        <v>0</v>
      </c>
      <c r="R59" s="50">
        <v>0</v>
      </c>
      <c r="S59" s="50">
        <f t="shared" si="8"/>
        <v>0</v>
      </c>
      <c r="T59" s="50">
        <f t="shared" si="6"/>
        <v>0</v>
      </c>
      <c r="U59" s="81" t="e">
        <f t="shared" si="7"/>
        <v>#DIV/0!</v>
      </c>
      <c r="V59" s="81" t="e">
        <f t="shared" si="9"/>
        <v>#DIV/0!</v>
      </c>
      <c r="W59" s="3" t="s">
        <v>36</v>
      </c>
    </row>
    <row r="60" spans="2:24" x14ac:dyDescent="0.25">
      <c r="B60" s="13" t="s">
        <v>38</v>
      </c>
      <c r="C60" s="13" t="s">
        <v>34</v>
      </c>
      <c r="D60" s="12" t="s">
        <v>54</v>
      </c>
      <c r="E60" s="13" t="s">
        <v>40</v>
      </c>
      <c r="F60" s="13"/>
      <c r="G60" s="13">
        <v>100</v>
      </c>
      <c r="H60" s="14">
        <v>70</v>
      </c>
      <c r="I60" s="14" t="s">
        <v>35</v>
      </c>
      <c r="J60" s="14" t="s">
        <v>35</v>
      </c>
      <c r="K60" s="14" t="s">
        <v>35</v>
      </c>
      <c r="L60" s="43">
        <v>99.28</v>
      </c>
      <c r="M60" s="16">
        <v>0.65</v>
      </c>
      <c r="N60" s="45">
        <f t="shared" si="11"/>
        <v>64.531999999999996</v>
      </c>
      <c r="O60" s="51">
        <v>451780</v>
      </c>
      <c r="P60" s="51">
        <v>31423.83</v>
      </c>
      <c r="Q60" s="51">
        <v>112945</v>
      </c>
      <c r="R60" s="51">
        <v>752.97</v>
      </c>
      <c r="S60" s="50">
        <f t="shared" si="8"/>
        <v>564725</v>
      </c>
      <c r="T60" s="50">
        <f t="shared" si="6"/>
        <v>32176.800000000003</v>
      </c>
      <c r="U60" s="81">
        <f t="shared" si="7"/>
        <v>6.9555602284297677E-2</v>
      </c>
      <c r="V60" s="81">
        <f t="shared" si="9"/>
        <v>6.6666961795564215E-3</v>
      </c>
      <c r="W60" s="3" t="s">
        <v>36</v>
      </c>
    </row>
    <row r="61" spans="2:24" x14ac:dyDescent="0.25">
      <c r="B61" s="13" t="s">
        <v>38</v>
      </c>
      <c r="C61" s="13" t="s">
        <v>34</v>
      </c>
      <c r="D61" s="12" t="s">
        <v>54</v>
      </c>
      <c r="E61" s="13" t="s">
        <v>40</v>
      </c>
      <c r="F61" s="13"/>
      <c r="G61" s="13">
        <v>100</v>
      </c>
      <c r="H61" s="14">
        <v>80</v>
      </c>
      <c r="I61" s="14" t="s">
        <v>35</v>
      </c>
      <c r="J61" s="14" t="s">
        <v>35</v>
      </c>
      <c r="K61" s="14" t="s">
        <v>35</v>
      </c>
      <c r="L61" s="43">
        <v>99.28</v>
      </c>
      <c r="M61" s="16">
        <v>0.65</v>
      </c>
      <c r="N61" s="45">
        <f t="shared" si="11"/>
        <v>64.531999999999996</v>
      </c>
      <c r="O61" s="51">
        <v>516320</v>
      </c>
      <c r="P61" s="51">
        <v>35912.949999999997</v>
      </c>
      <c r="Q61" s="50">
        <v>129080</v>
      </c>
      <c r="R61" s="50">
        <v>860.54</v>
      </c>
      <c r="S61" s="50">
        <f t="shared" si="8"/>
        <v>645400</v>
      </c>
      <c r="T61" s="50">
        <f t="shared" si="6"/>
        <v>36773.49</v>
      </c>
      <c r="U61" s="81">
        <f t="shared" si="7"/>
        <v>6.9555605051131078E-2</v>
      </c>
      <c r="V61" s="81">
        <f t="shared" si="9"/>
        <v>6.6667183142237367E-3</v>
      </c>
      <c r="W61" s="3" t="s">
        <v>36</v>
      </c>
    </row>
    <row r="62" spans="2:24" x14ac:dyDescent="0.25">
      <c r="B62" s="13" t="s">
        <v>38</v>
      </c>
      <c r="C62" s="13" t="s">
        <v>34</v>
      </c>
      <c r="D62" s="12" t="s">
        <v>54</v>
      </c>
      <c r="E62" s="13" t="s">
        <v>40</v>
      </c>
      <c r="F62" s="13"/>
      <c r="G62" s="3">
        <v>100</v>
      </c>
      <c r="H62" s="4">
        <v>70</v>
      </c>
      <c r="I62" s="14" t="s">
        <v>35</v>
      </c>
      <c r="J62" s="14" t="s">
        <v>35</v>
      </c>
      <c r="K62" s="14" t="s">
        <v>35</v>
      </c>
      <c r="L62" s="8">
        <v>99.28</v>
      </c>
      <c r="M62" s="6">
        <v>0.7</v>
      </c>
      <c r="N62" s="44">
        <f t="shared" si="11"/>
        <v>69.495999999999995</v>
      </c>
      <c r="O62" s="50">
        <v>486570</v>
      </c>
      <c r="P62" s="50">
        <v>47143.23</v>
      </c>
      <c r="Q62" s="50">
        <v>121642.5</v>
      </c>
      <c r="R62" s="50">
        <v>810.95</v>
      </c>
      <c r="S62" s="50">
        <f t="shared" si="8"/>
        <v>608212.5</v>
      </c>
      <c r="T62" s="50">
        <f t="shared" si="6"/>
        <v>47954.18</v>
      </c>
      <c r="U62" s="81">
        <f t="shared" si="7"/>
        <v>9.6888895739564718E-2</v>
      </c>
      <c r="V62" s="81">
        <f t="shared" si="9"/>
        <v>6.6666666666666671E-3</v>
      </c>
      <c r="W62" s="3" t="s">
        <v>36</v>
      </c>
    </row>
    <row r="63" spans="2:24" x14ac:dyDescent="0.25">
      <c r="B63" s="13" t="s">
        <v>38</v>
      </c>
      <c r="C63" s="13" t="s">
        <v>34</v>
      </c>
      <c r="D63" s="12" t="s">
        <v>54</v>
      </c>
      <c r="E63" s="13" t="s">
        <v>40</v>
      </c>
      <c r="F63" s="13"/>
      <c r="G63" s="3">
        <v>100</v>
      </c>
      <c r="H63" s="4">
        <v>80</v>
      </c>
      <c r="I63" s="14" t="s">
        <v>35</v>
      </c>
      <c r="J63" s="14" t="s">
        <v>35</v>
      </c>
      <c r="K63" s="14" t="s">
        <v>35</v>
      </c>
      <c r="L63" s="8">
        <v>99.28</v>
      </c>
      <c r="M63" s="6">
        <v>0.7</v>
      </c>
      <c r="N63" s="44">
        <f t="shared" si="11"/>
        <v>69.495999999999995</v>
      </c>
      <c r="O63" s="50">
        <v>556080</v>
      </c>
      <c r="P63" s="50">
        <v>53877.98</v>
      </c>
      <c r="Q63" s="50">
        <v>139020</v>
      </c>
      <c r="R63" s="50">
        <v>926.8</v>
      </c>
      <c r="S63" s="50">
        <f t="shared" si="8"/>
        <v>695100</v>
      </c>
      <c r="T63" s="50">
        <f t="shared" si="6"/>
        <v>54804.780000000006</v>
      </c>
      <c r="U63" s="81">
        <f t="shared" si="7"/>
        <v>9.6888900877571585E-2</v>
      </c>
      <c r="V63" s="81">
        <f t="shared" si="9"/>
        <v>6.6666666666666662E-3</v>
      </c>
      <c r="W63" s="3" t="s">
        <v>36</v>
      </c>
    </row>
    <row r="64" spans="2:24" x14ac:dyDescent="0.25">
      <c r="B64" s="13" t="s">
        <v>38</v>
      </c>
      <c r="C64" s="13" t="s">
        <v>34</v>
      </c>
      <c r="D64" s="12" t="s">
        <v>55</v>
      </c>
      <c r="E64" s="13" t="s">
        <v>40</v>
      </c>
      <c r="F64" s="13"/>
      <c r="G64" s="13">
        <v>100</v>
      </c>
      <c r="H64" s="14">
        <v>70</v>
      </c>
      <c r="I64" s="14" t="s">
        <v>35</v>
      </c>
      <c r="J64" s="14" t="s">
        <v>35</v>
      </c>
      <c r="K64" s="14" t="s">
        <v>35</v>
      </c>
      <c r="L64" s="43">
        <v>98.59</v>
      </c>
      <c r="M64" s="16">
        <v>0.65</v>
      </c>
      <c r="N64" s="45">
        <f t="shared" si="11"/>
        <v>64.083500000000001</v>
      </c>
      <c r="O64" s="51">
        <v>448630</v>
      </c>
      <c r="P64" s="51">
        <v>29210.79</v>
      </c>
      <c r="Q64" s="51">
        <v>112157.5</v>
      </c>
      <c r="R64" s="51">
        <v>747.72</v>
      </c>
      <c r="S64" s="50">
        <f t="shared" si="8"/>
        <v>560787.5</v>
      </c>
      <c r="T64" s="50">
        <f t="shared" si="6"/>
        <v>29958.510000000002</v>
      </c>
      <c r="U64" s="81">
        <f t="shared" si="7"/>
        <v>6.5111093774379777E-2</v>
      </c>
      <c r="V64" s="81">
        <f t="shared" si="9"/>
        <v>6.6666963867775229E-3</v>
      </c>
      <c r="W64" s="3" t="s">
        <v>36</v>
      </c>
    </row>
    <row r="65" spans="2:23" x14ac:dyDescent="0.25">
      <c r="B65" s="13" t="s">
        <v>38</v>
      </c>
      <c r="C65" s="13" t="s">
        <v>34</v>
      </c>
      <c r="D65" s="12" t="s">
        <v>55</v>
      </c>
      <c r="E65" s="13" t="s">
        <v>40</v>
      </c>
      <c r="F65" s="13"/>
      <c r="G65" s="13">
        <v>100</v>
      </c>
      <c r="H65" s="14">
        <v>80</v>
      </c>
      <c r="I65" s="14" t="s">
        <v>35</v>
      </c>
      <c r="J65" s="14" t="s">
        <v>35</v>
      </c>
      <c r="K65" s="14" t="s">
        <v>35</v>
      </c>
      <c r="L65" s="43">
        <v>98.59</v>
      </c>
      <c r="M65" s="16">
        <v>0.65</v>
      </c>
      <c r="N65" s="45">
        <f t="shared" si="11"/>
        <v>64.083500000000001</v>
      </c>
      <c r="O65" s="51">
        <v>512720</v>
      </c>
      <c r="P65" s="51">
        <v>33383.760000000002</v>
      </c>
      <c r="Q65" s="50">
        <v>128180</v>
      </c>
      <c r="R65" s="50">
        <v>854.54</v>
      </c>
      <c r="S65" s="50">
        <f t="shared" si="8"/>
        <v>640900</v>
      </c>
      <c r="T65" s="50">
        <f t="shared" si="6"/>
        <v>34238.300000000003</v>
      </c>
      <c r="U65" s="81">
        <f t="shared" si="7"/>
        <v>6.5111093774379777E-2</v>
      </c>
      <c r="V65" s="81">
        <f t="shared" si="9"/>
        <v>6.6667186768606642E-3</v>
      </c>
      <c r="W65" s="3" t="s">
        <v>36</v>
      </c>
    </row>
    <row r="66" spans="2:23" x14ac:dyDescent="0.25">
      <c r="B66" s="13" t="s">
        <v>38</v>
      </c>
      <c r="C66" s="13" t="s">
        <v>34</v>
      </c>
      <c r="D66" s="12" t="s">
        <v>55</v>
      </c>
      <c r="E66" s="13" t="s">
        <v>40</v>
      </c>
      <c r="F66" s="13"/>
      <c r="G66" s="3">
        <v>100</v>
      </c>
      <c r="H66" s="4">
        <v>70</v>
      </c>
      <c r="I66" s="14" t="s">
        <v>35</v>
      </c>
      <c r="J66" s="14" t="s">
        <v>35</v>
      </c>
      <c r="K66" s="14" t="s">
        <v>35</v>
      </c>
      <c r="L66" s="8">
        <v>98.59</v>
      </c>
      <c r="M66" s="6">
        <v>0.7</v>
      </c>
      <c r="N66" s="44">
        <f t="shared" si="11"/>
        <v>69.012999999999991</v>
      </c>
      <c r="O66" s="50">
        <v>483140</v>
      </c>
      <c r="P66" s="50">
        <v>44878.34</v>
      </c>
      <c r="Q66" s="50">
        <v>120875</v>
      </c>
      <c r="R66" s="50">
        <v>805.24</v>
      </c>
      <c r="S66" s="50">
        <f t="shared" si="8"/>
        <v>604015</v>
      </c>
      <c r="T66" s="50">
        <f t="shared" si="6"/>
        <v>45683.579999999994</v>
      </c>
      <c r="U66" s="81">
        <f t="shared" si="7"/>
        <v>9.2888893488429852E-2</v>
      </c>
      <c r="V66" s="81">
        <f t="shared" si="9"/>
        <v>6.6617580144777665E-3</v>
      </c>
      <c r="W66" s="3" t="s">
        <v>36</v>
      </c>
    </row>
    <row r="67" spans="2:23" x14ac:dyDescent="0.25">
      <c r="B67" s="13" t="s">
        <v>38</v>
      </c>
      <c r="C67" s="13" t="s">
        <v>34</v>
      </c>
      <c r="D67" s="12" t="s">
        <v>55</v>
      </c>
      <c r="E67" s="13" t="s">
        <v>40</v>
      </c>
      <c r="F67" s="13"/>
      <c r="G67" s="3">
        <v>100</v>
      </c>
      <c r="H67" s="4">
        <v>80</v>
      </c>
      <c r="I67" s="14" t="s">
        <v>35</v>
      </c>
      <c r="J67" s="14" t="s">
        <v>35</v>
      </c>
      <c r="K67" s="14" t="s">
        <v>35</v>
      </c>
      <c r="L67" s="8">
        <v>98.59</v>
      </c>
      <c r="M67" s="6">
        <v>0.7</v>
      </c>
      <c r="N67" s="44">
        <f t="shared" si="11"/>
        <v>69.012999999999991</v>
      </c>
      <c r="O67" s="50">
        <v>552160</v>
      </c>
      <c r="P67" s="50">
        <v>51289.54</v>
      </c>
      <c r="Q67" s="50">
        <v>138040</v>
      </c>
      <c r="R67" s="50">
        <v>920.27</v>
      </c>
      <c r="S67" s="50">
        <f t="shared" si="8"/>
        <v>690200</v>
      </c>
      <c r="T67" s="50">
        <f t="shared" ref="T67:T98" si="12">P67+R67</f>
        <v>52209.81</v>
      </c>
      <c r="U67" s="81">
        <f t="shared" ref="U67:U98" si="13">P67/O67</f>
        <v>9.2888909011880613E-2</v>
      </c>
      <c r="V67" s="81">
        <f t="shared" si="9"/>
        <v>6.666690814256737E-3</v>
      </c>
      <c r="W67" s="3" t="s">
        <v>36</v>
      </c>
    </row>
    <row r="68" spans="2:23" x14ac:dyDescent="0.25">
      <c r="B68" s="13" t="s">
        <v>38</v>
      </c>
      <c r="C68" s="13" t="s">
        <v>34</v>
      </c>
      <c r="D68" s="12" t="s">
        <v>56</v>
      </c>
      <c r="E68" s="13" t="s">
        <v>40</v>
      </c>
      <c r="F68" s="13"/>
      <c r="G68" s="3">
        <v>100</v>
      </c>
      <c r="H68" s="4">
        <v>70</v>
      </c>
      <c r="I68" s="14" t="s">
        <v>35</v>
      </c>
      <c r="J68" s="14" t="s">
        <v>35</v>
      </c>
      <c r="K68" s="14" t="s">
        <v>35</v>
      </c>
      <c r="L68" s="8">
        <v>78.73</v>
      </c>
      <c r="M68" s="6">
        <v>0.65</v>
      </c>
      <c r="N68" s="44">
        <f t="shared" si="11"/>
        <v>51.174500000000002</v>
      </c>
      <c r="O68" s="50">
        <v>358260</v>
      </c>
      <c r="P68" s="50">
        <v>54654.57</v>
      </c>
      <c r="Q68" s="50">
        <v>89566</v>
      </c>
      <c r="R68" s="50">
        <v>597.1</v>
      </c>
      <c r="S68" s="50">
        <f t="shared" ref="S68:S99" si="14">O68+Q68</f>
        <v>447826</v>
      </c>
      <c r="T68" s="50">
        <f t="shared" si="12"/>
        <v>55251.67</v>
      </c>
      <c r="U68" s="81">
        <f t="shared" si="13"/>
        <v>0.15255560207670407</v>
      </c>
      <c r="V68" s="81">
        <f t="shared" ref="V68:V99" si="15">R68/Q68</f>
        <v>6.6665922336600946E-3</v>
      </c>
      <c r="W68" s="3" t="s">
        <v>36</v>
      </c>
    </row>
    <row r="69" spans="2:23" x14ac:dyDescent="0.25">
      <c r="B69" s="13" t="s">
        <v>38</v>
      </c>
      <c r="C69" s="13" t="s">
        <v>34</v>
      </c>
      <c r="D69" s="12" t="s">
        <v>56</v>
      </c>
      <c r="E69" s="13" t="s">
        <v>40</v>
      </c>
      <c r="F69" s="13"/>
      <c r="G69" s="13">
        <v>100</v>
      </c>
      <c r="H69" s="14">
        <v>80</v>
      </c>
      <c r="I69" s="14" t="s">
        <v>35</v>
      </c>
      <c r="J69" s="14" t="s">
        <v>35</v>
      </c>
      <c r="K69" s="14" t="s">
        <v>35</v>
      </c>
      <c r="L69" s="43">
        <v>78.73</v>
      </c>
      <c r="M69" s="16">
        <v>0.65</v>
      </c>
      <c r="N69" s="45">
        <f t="shared" si="11"/>
        <v>51.174500000000002</v>
      </c>
      <c r="O69" s="51">
        <v>409440</v>
      </c>
      <c r="P69" s="51">
        <v>62462.36</v>
      </c>
      <c r="Q69" s="50">
        <v>102360</v>
      </c>
      <c r="R69" s="50">
        <v>682.4</v>
      </c>
      <c r="S69" s="50">
        <f t="shared" si="14"/>
        <v>511800</v>
      </c>
      <c r="T69" s="50">
        <f t="shared" si="12"/>
        <v>63144.76</v>
      </c>
      <c r="U69" s="81">
        <f t="shared" si="13"/>
        <v>0.15255558812035952</v>
      </c>
      <c r="V69" s="81">
        <f t="shared" si="15"/>
        <v>6.6666666666666662E-3</v>
      </c>
      <c r="W69" s="3" t="s">
        <v>36</v>
      </c>
    </row>
    <row r="70" spans="2:23" x14ac:dyDescent="0.25">
      <c r="B70" s="13" t="s">
        <v>38</v>
      </c>
      <c r="C70" s="13" t="s">
        <v>34</v>
      </c>
      <c r="D70" s="12" t="s">
        <v>56</v>
      </c>
      <c r="E70" s="13" t="s">
        <v>40</v>
      </c>
      <c r="F70" s="13"/>
      <c r="G70" s="3">
        <v>100</v>
      </c>
      <c r="H70" s="4">
        <v>70</v>
      </c>
      <c r="I70" s="14" t="s">
        <v>35</v>
      </c>
      <c r="J70" s="14" t="s">
        <v>35</v>
      </c>
      <c r="K70" s="14" t="s">
        <v>35</v>
      </c>
      <c r="L70" s="8">
        <v>78.73</v>
      </c>
      <c r="M70" s="6">
        <v>0.7</v>
      </c>
      <c r="N70" s="44">
        <f t="shared" si="11"/>
        <v>55.110999999999997</v>
      </c>
      <c r="O70" s="50">
        <v>385840</v>
      </c>
      <c r="P70" s="50">
        <v>64478.15</v>
      </c>
      <c r="Q70" s="50">
        <v>96460</v>
      </c>
      <c r="R70" s="50">
        <v>643.07000000000005</v>
      </c>
      <c r="S70" s="50">
        <f t="shared" si="14"/>
        <v>482300</v>
      </c>
      <c r="T70" s="50">
        <f t="shared" si="12"/>
        <v>65121.22</v>
      </c>
      <c r="U70" s="81">
        <f t="shared" si="13"/>
        <v>0.16711110823139125</v>
      </c>
      <c r="V70" s="81">
        <f t="shared" si="15"/>
        <v>6.6667012233049975E-3</v>
      </c>
      <c r="W70" s="3" t="s">
        <v>36</v>
      </c>
    </row>
    <row r="71" spans="2:23" x14ac:dyDescent="0.25">
      <c r="B71" s="13" t="s">
        <v>38</v>
      </c>
      <c r="C71" s="13" t="s">
        <v>34</v>
      </c>
      <c r="D71" s="12" t="s">
        <v>56</v>
      </c>
      <c r="E71" s="13" t="s">
        <v>40</v>
      </c>
      <c r="F71" s="13"/>
      <c r="G71" s="3">
        <v>100</v>
      </c>
      <c r="H71" s="4">
        <v>80</v>
      </c>
      <c r="I71" s="14" t="s">
        <v>35</v>
      </c>
      <c r="J71" s="14" t="s">
        <v>35</v>
      </c>
      <c r="K71" s="14" t="s">
        <v>35</v>
      </c>
      <c r="L71" s="8">
        <v>78.73</v>
      </c>
      <c r="M71" s="6">
        <v>0.7</v>
      </c>
      <c r="N71" s="44">
        <f t="shared" si="11"/>
        <v>55.110999999999997</v>
      </c>
      <c r="O71" s="50">
        <v>440960</v>
      </c>
      <c r="P71" s="50">
        <v>73689.31</v>
      </c>
      <c r="Q71" s="50">
        <v>110240</v>
      </c>
      <c r="R71" s="50">
        <v>734.94</v>
      </c>
      <c r="S71" s="50">
        <f t="shared" si="14"/>
        <v>551200</v>
      </c>
      <c r="T71" s="50">
        <f t="shared" si="12"/>
        <v>74424.25</v>
      </c>
      <c r="U71" s="81">
        <f t="shared" si="13"/>
        <v>0.16711109851233671</v>
      </c>
      <c r="V71" s="81">
        <f t="shared" si="15"/>
        <v>6.6667271407837448E-3</v>
      </c>
      <c r="W71" s="3" t="s">
        <v>36</v>
      </c>
    </row>
    <row r="72" spans="2:23" x14ac:dyDescent="0.25">
      <c r="B72" s="13" t="s">
        <v>38</v>
      </c>
      <c r="C72" s="13" t="s">
        <v>34</v>
      </c>
      <c r="D72" s="12" t="s">
        <v>57</v>
      </c>
      <c r="E72" s="13" t="s">
        <v>40</v>
      </c>
      <c r="F72" s="13"/>
      <c r="G72" s="3">
        <v>100</v>
      </c>
      <c r="H72" s="4">
        <v>70</v>
      </c>
      <c r="I72" s="14" t="s">
        <v>35</v>
      </c>
      <c r="J72" s="14" t="s">
        <v>35</v>
      </c>
      <c r="K72" s="14" t="s">
        <v>35</v>
      </c>
      <c r="L72" s="8">
        <v>93.77</v>
      </c>
      <c r="M72" s="6">
        <v>0.65</v>
      </c>
      <c r="N72" s="44">
        <f t="shared" si="11"/>
        <v>60.950499999999998</v>
      </c>
      <c r="O72" s="50">
        <v>426720</v>
      </c>
      <c r="P72" s="50">
        <v>49499.519999999997</v>
      </c>
      <c r="Q72" s="50">
        <v>106680</v>
      </c>
      <c r="R72" s="50">
        <v>711.2</v>
      </c>
      <c r="S72" s="50">
        <f t="shared" si="14"/>
        <v>533400</v>
      </c>
      <c r="T72" s="50">
        <f t="shared" si="12"/>
        <v>50210.719999999994</v>
      </c>
      <c r="U72" s="81">
        <f t="shared" si="13"/>
        <v>0.11599999999999999</v>
      </c>
      <c r="V72" s="81">
        <f t="shared" si="15"/>
        <v>6.6666666666666671E-3</v>
      </c>
      <c r="W72" s="3" t="s">
        <v>36</v>
      </c>
    </row>
    <row r="73" spans="2:23" x14ac:dyDescent="0.25">
      <c r="B73" s="13" t="s">
        <v>38</v>
      </c>
      <c r="C73" s="13" t="s">
        <v>34</v>
      </c>
      <c r="D73" s="12" t="s">
        <v>57</v>
      </c>
      <c r="E73" s="13" t="s">
        <v>40</v>
      </c>
      <c r="F73" s="13"/>
      <c r="G73" s="13">
        <v>100</v>
      </c>
      <c r="H73" s="14">
        <v>80</v>
      </c>
      <c r="I73" s="14" t="s">
        <v>35</v>
      </c>
      <c r="J73" s="14" t="s">
        <v>35</v>
      </c>
      <c r="K73" s="14" t="s">
        <v>35</v>
      </c>
      <c r="L73" s="43">
        <v>93.77</v>
      </c>
      <c r="M73" s="16">
        <v>0.65</v>
      </c>
      <c r="N73" s="45">
        <f t="shared" si="11"/>
        <v>60.950499999999998</v>
      </c>
      <c r="O73" s="51">
        <v>487680</v>
      </c>
      <c r="P73" s="51">
        <v>56570.879999999997</v>
      </c>
      <c r="Q73" s="50">
        <v>121920</v>
      </c>
      <c r="R73" s="50">
        <v>812.8</v>
      </c>
      <c r="S73" s="50">
        <f t="shared" si="14"/>
        <v>609600</v>
      </c>
      <c r="T73" s="50">
        <f t="shared" si="12"/>
        <v>57383.68</v>
      </c>
      <c r="U73" s="81">
        <f t="shared" si="13"/>
        <v>0.11599999999999999</v>
      </c>
      <c r="V73" s="81">
        <f t="shared" si="15"/>
        <v>6.6666666666666662E-3</v>
      </c>
      <c r="W73" s="3" t="s">
        <v>36</v>
      </c>
    </row>
    <row r="74" spans="2:23" x14ac:dyDescent="0.25">
      <c r="B74" s="13" t="s">
        <v>38</v>
      </c>
      <c r="C74" s="13" t="s">
        <v>34</v>
      </c>
      <c r="D74" s="12" t="s">
        <v>57</v>
      </c>
      <c r="E74" s="13" t="s">
        <v>40</v>
      </c>
      <c r="F74" s="13"/>
      <c r="G74" s="3">
        <v>100</v>
      </c>
      <c r="H74" s="4">
        <v>70</v>
      </c>
      <c r="I74" s="14" t="s">
        <v>35</v>
      </c>
      <c r="J74" s="14" t="s">
        <v>35</v>
      </c>
      <c r="K74" s="14" t="s">
        <v>35</v>
      </c>
      <c r="L74" s="8">
        <v>0</v>
      </c>
      <c r="M74" s="6">
        <v>0.7</v>
      </c>
      <c r="N74" s="44">
        <f t="shared" si="11"/>
        <v>0</v>
      </c>
      <c r="O74" s="52">
        <v>0</v>
      </c>
      <c r="P74" s="52">
        <v>0</v>
      </c>
      <c r="Q74" s="50">
        <v>0</v>
      </c>
      <c r="R74" s="50">
        <v>0</v>
      </c>
      <c r="S74" s="50">
        <f t="shared" si="14"/>
        <v>0</v>
      </c>
      <c r="T74" s="50">
        <f t="shared" si="12"/>
        <v>0</v>
      </c>
      <c r="U74" s="81" t="e">
        <f t="shared" si="13"/>
        <v>#DIV/0!</v>
      </c>
      <c r="V74" s="81" t="e">
        <f t="shared" si="15"/>
        <v>#DIV/0!</v>
      </c>
      <c r="W74" s="3" t="s">
        <v>36</v>
      </c>
    </row>
    <row r="75" spans="2:23" x14ac:dyDescent="0.25">
      <c r="B75" s="13" t="s">
        <v>38</v>
      </c>
      <c r="C75" s="13" t="s">
        <v>34</v>
      </c>
      <c r="D75" s="12" t="s">
        <v>57</v>
      </c>
      <c r="E75" s="13" t="s">
        <v>40</v>
      </c>
      <c r="F75" s="13"/>
      <c r="G75" s="3">
        <v>100</v>
      </c>
      <c r="H75" s="4">
        <v>80</v>
      </c>
      <c r="I75" s="14" t="s">
        <v>35</v>
      </c>
      <c r="J75" s="14" t="s">
        <v>35</v>
      </c>
      <c r="K75" s="14" t="s">
        <v>35</v>
      </c>
      <c r="L75" s="8">
        <v>0</v>
      </c>
      <c r="M75" s="6">
        <v>0.7</v>
      </c>
      <c r="N75" s="44">
        <f t="shared" si="11"/>
        <v>0</v>
      </c>
      <c r="O75" s="50">
        <v>0</v>
      </c>
      <c r="P75" s="50">
        <v>0</v>
      </c>
      <c r="Q75" s="50">
        <v>0</v>
      </c>
      <c r="R75" s="50">
        <v>0</v>
      </c>
      <c r="S75" s="50">
        <f t="shared" si="14"/>
        <v>0</v>
      </c>
      <c r="T75" s="50">
        <f t="shared" si="12"/>
        <v>0</v>
      </c>
      <c r="U75" s="81" t="e">
        <f t="shared" si="13"/>
        <v>#DIV/0!</v>
      </c>
      <c r="V75" s="81" t="e">
        <f t="shared" si="15"/>
        <v>#DIV/0!</v>
      </c>
      <c r="W75" s="3" t="s">
        <v>36</v>
      </c>
    </row>
    <row r="76" spans="2:23" x14ac:dyDescent="0.25">
      <c r="B76" s="13" t="s">
        <v>38</v>
      </c>
      <c r="C76" s="13" t="s">
        <v>34</v>
      </c>
      <c r="D76" s="12" t="s">
        <v>58</v>
      </c>
      <c r="E76" s="13" t="s">
        <v>40</v>
      </c>
      <c r="F76" s="13"/>
      <c r="G76" s="13">
        <v>100</v>
      </c>
      <c r="H76" s="14">
        <v>70</v>
      </c>
      <c r="I76" s="14" t="s">
        <v>35</v>
      </c>
      <c r="J76" s="14" t="s">
        <v>35</v>
      </c>
      <c r="K76" s="14" t="s">
        <v>35</v>
      </c>
      <c r="L76" s="43">
        <v>86.27</v>
      </c>
      <c r="M76" s="16">
        <v>0.65</v>
      </c>
      <c r="N76" s="45">
        <f t="shared" si="11"/>
        <v>56.075499999999998</v>
      </c>
      <c r="O76" s="51">
        <v>392560</v>
      </c>
      <c r="P76" s="51">
        <v>50509.4</v>
      </c>
      <c r="Q76" s="51">
        <v>98140</v>
      </c>
      <c r="R76" s="51">
        <v>654.27</v>
      </c>
      <c r="S76" s="50">
        <f t="shared" si="14"/>
        <v>490700</v>
      </c>
      <c r="T76" s="50">
        <f t="shared" si="12"/>
        <v>51163.67</v>
      </c>
      <c r="U76" s="81">
        <f t="shared" si="13"/>
        <v>0.12866670063175056</v>
      </c>
      <c r="V76" s="81">
        <f t="shared" si="15"/>
        <v>6.6667006317505601E-3</v>
      </c>
      <c r="W76" s="3" t="s">
        <v>36</v>
      </c>
    </row>
    <row r="77" spans="2:23" x14ac:dyDescent="0.25">
      <c r="B77" s="13" t="s">
        <v>38</v>
      </c>
      <c r="C77" s="13" t="s">
        <v>34</v>
      </c>
      <c r="D77" s="12" t="s">
        <v>58</v>
      </c>
      <c r="E77" s="13" t="s">
        <v>40</v>
      </c>
      <c r="F77" s="13"/>
      <c r="G77" s="13">
        <v>100</v>
      </c>
      <c r="H77" s="14">
        <v>80</v>
      </c>
      <c r="I77" s="14" t="s">
        <v>35</v>
      </c>
      <c r="J77" s="14" t="s">
        <v>35</v>
      </c>
      <c r="K77" s="14" t="s">
        <v>35</v>
      </c>
      <c r="L77" s="43">
        <v>86.27</v>
      </c>
      <c r="M77" s="16">
        <v>0.65</v>
      </c>
      <c r="N77" s="45">
        <f t="shared" si="11"/>
        <v>56.075499999999998</v>
      </c>
      <c r="O77" s="51">
        <v>448640</v>
      </c>
      <c r="P77" s="51">
        <v>57725.03</v>
      </c>
      <c r="Q77" s="50">
        <v>112160</v>
      </c>
      <c r="R77" s="50">
        <v>747.74</v>
      </c>
      <c r="S77" s="50">
        <f t="shared" si="14"/>
        <v>560800</v>
      </c>
      <c r="T77" s="50">
        <f t="shared" si="12"/>
        <v>58472.77</v>
      </c>
      <c r="U77" s="81">
        <f t="shared" si="13"/>
        <v>0.12866670381597717</v>
      </c>
      <c r="V77" s="81">
        <f t="shared" si="15"/>
        <v>6.6667261055634811E-3</v>
      </c>
      <c r="W77" s="3" t="s">
        <v>36</v>
      </c>
    </row>
    <row r="78" spans="2:23" x14ac:dyDescent="0.25">
      <c r="B78" s="13" t="s">
        <v>38</v>
      </c>
      <c r="C78" s="13" t="s">
        <v>34</v>
      </c>
      <c r="D78" s="12" t="s">
        <v>58</v>
      </c>
      <c r="E78" s="13" t="s">
        <v>40</v>
      </c>
      <c r="F78" s="13"/>
      <c r="G78" s="3">
        <v>100</v>
      </c>
      <c r="H78" s="4">
        <v>70</v>
      </c>
      <c r="I78" s="14" t="s">
        <v>35</v>
      </c>
      <c r="J78" s="14" t="s">
        <v>35</v>
      </c>
      <c r="K78" s="14" t="s">
        <v>35</v>
      </c>
      <c r="L78" s="8">
        <v>86.27</v>
      </c>
      <c r="M78" s="6">
        <v>0.7</v>
      </c>
      <c r="N78" s="44">
        <f t="shared" si="11"/>
        <v>60.388999999999996</v>
      </c>
      <c r="O78" s="50">
        <v>422800</v>
      </c>
      <c r="P78" s="50">
        <v>62386.51</v>
      </c>
      <c r="Q78" s="50">
        <v>105700</v>
      </c>
      <c r="R78" s="50">
        <v>704.67</v>
      </c>
      <c r="S78" s="50">
        <f t="shared" si="14"/>
        <v>528500</v>
      </c>
      <c r="T78" s="50">
        <f t="shared" si="12"/>
        <v>63091.18</v>
      </c>
      <c r="U78" s="81">
        <f t="shared" si="13"/>
        <v>0.14755560548722801</v>
      </c>
      <c r="V78" s="81">
        <f t="shared" si="15"/>
        <v>6.6666982024597915E-3</v>
      </c>
      <c r="W78" s="3" t="s">
        <v>36</v>
      </c>
    </row>
    <row r="79" spans="2:23" x14ac:dyDescent="0.25">
      <c r="B79" s="13" t="s">
        <v>38</v>
      </c>
      <c r="C79" s="13" t="s">
        <v>34</v>
      </c>
      <c r="D79" s="12" t="s">
        <v>58</v>
      </c>
      <c r="E79" s="13" t="s">
        <v>40</v>
      </c>
      <c r="F79" s="13"/>
      <c r="G79" s="3">
        <v>100</v>
      </c>
      <c r="H79" s="4">
        <v>80</v>
      </c>
      <c r="I79" s="14" t="s">
        <v>35</v>
      </c>
      <c r="J79" s="14" t="s">
        <v>35</v>
      </c>
      <c r="K79" s="14" t="s">
        <v>35</v>
      </c>
      <c r="L79" s="8">
        <v>86.27</v>
      </c>
      <c r="M79" s="6">
        <v>0.7</v>
      </c>
      <c r="N79" s="44">
        <f t="shared" si="11"/>
        <v>60.388999999999996</v>
      </c>
      <c r="O79" s="50">
        <v>483200</v>
      </c>
      <c r="P79" s="50">
        <v>71298.87</v>
      </c>
      <c r="Q79" s="50">
        <v>120800</v>
      </c>
      <c r="R79" s="50">
        <v>805.34</v>
      </c>
      <c r="S79" s="50">
        <f t="shared" si="14"/>
        <v>604000</v>
      </c>
      <c r="T79" s="50">
        <f t="shared" si="12"/>
        <v>72104.209999999992</v>
      </c>
      <c r="U79" s="81">
        <f t="shared" si="13"/>
        <v>0.1475556084437086</v>
      </c>
      <c r="V79" s="81">
        <f t="shared" si="15"/>
        <v>6.6667218543046362E-3</v>
      </c>
      <c r="W79" s="3" t="s">
        <v>36</v>
      </c>
    </row>
    <row r="80" spans="2:23" x14ac:dyDescent="0.25">
      <c r="B80" s="13" t="s">
        <v>38</v>
      </c>
      <c r="C80" s="13" t="s">
        <v>34</v>
      </c>
      <c r="D80" s="12" t="s">
        <v>59</v>
      </c>
      <c r="E80" s="13" t="s">
        <v>40</v>
      </c>
      <c r="F80" s="13"/>
      <c r="G80" s="3">
        <v>100</v>
      </c>
      <c r="H80" s="4">
        <v>70</v>
      </c>
      <c r="I80" s="14" t="s">
        <v>35</v>
      </c>
      <c r="J80" s="14" t="s">
        <v>35</v>
      </c>
      <c r="K80" s="14" t="s">
        <v>35</v>
      </c>
      <c r="L80" s="8">
        <v>83.53</v>
      </c>
      <c r="M80" s="6">
        <v>0.65</v>
      </c>
      <c r="N80" s="44">
        <v>54.31</v>
      </c>
      <c r="O80" s="50">
        <v>380170</v>
      </c>
      <c r="P80" s="50">
        <v>50731.56</v>
      </c>
      <c r="Q80" s="50">
        <v>95042.5</v>
      </c>
      <c r="R80" s="50">
        <v>633.62</v>
      </c>
      <c r="S80" s="50">
        <f t="shared" si="14"/>
        <v>475212.5</v>
      </c>
      <c r="T80" s="50">
        <f t="shared" si="12"/>
        <v>51365.18</v>
      </c>
      <c r="U80" s="81">
        <f t="shared" si="13"/>
        <v>0.13344440644974617</v>
      </c>
      <c r="V80" s="81">
        <f t="shared" si="15"/>
        <v>6.6667017386958464E-3</v>
      </c>
      <c r="W80" s="3" t="s">
        <v>36</v>
      </c>
    </row>
    <row r="81" spans="2:23" x14ac:dyDescent="0.25">
      <c r="B81" s="13" t="s">
        <v>38</v>
      </c>
      <c r="C81" s="13" t="s">
        <v>34</v>
      </c>
      <c r="D81" s="12" t="s">
        <v>59</v>
      </c>
      <c r="E81" s="13" t="s">
        <v>40</v>
      </c>
      <c r="F81" s="13"/>
      <c r="G81" s="13">
        <v>100</v>
      </c>
      <c r="H81" s="14">
        <v>80</v>
      </c>
      <c r="I81" s="14" t="s">
        <v>35</v>
      </c>
      <c r="J81" s="14" t="s">
        <v>35</v>
      </c>
      <c r="K81" s="14" t="s">
        <v>35</v>
      </c>
      <c r="L81" s="43">
        <v>83.53</v>
      </c>
      <c r="M81" s="16">
        <v>0.65</v>
      </c>
      <c r="N81" s="45">
        <v>54.31</v>
      </c>
      <c r="O81" s="51">
        <v>434480</v>
      </c>
      <c r="P81" s="51">
        <v>57978.92</v>
      </c>
      <c r="Q81" s="50">
        <v>108620</v>
      </c>
      <c r="R81" s="50">
        <v>724.14</v>
      </c>
      <c r="S81" s="50">
        <f t="shared" si="14"/>
        <v>543100</v>
      </c>
      <c r="T81" s="50">
        <f t="shared" si="12"/>
        <v>58703.06</v>
      </c>
      <c r="U81" s="81">
        <f t="shared" si="13"/>
        <v>0.13344439329773522</v>
      </c>
      <c r="V81" s="81">
        <f t="shared" si="15"/>
        <v>6.6667280427177315E-3</v>
      </c>
      <c r="W81" s="3" t="s">
        <v>36</v>
      </c>
    </row>
    <row r="82" spans="2:23" x14ac:dyDescent="0.25">
      <c r="B82" s="13" t="s">
        <v>38</v>
      </c>
      <c r="C82" s="13" t="s">
        <v>34</v>
      </c>
      <c r="D82" s="12" t="s">
        <v>59</v>
      </c>
      <c r="E82" s="13" t="s">
        <v>40</v>
      </c>
      <c r="F82" s="13"/>
      <c r="G82" s="3">
        <v>100</v>
      </c>
      <c r="H82" s="4">
        <v>70</v>
      </c>
      <c r="I82" s="14" t="s">
        <v>35</v>
      </c>
      <c r="J82" s="14" t="s">
        <v>35</v>
      </c>
      <c r="K82" s="14" t="s">
        <v>35</v>
      </c>
      <c r="L82" s="8">
        <v>0</v>
      </c>
      <c r="M82" s="6">
        <v>0.7</v>
      </c>
      <c r="N82" s="44">
        <v>54.31</v>
      </c>
      <c r="O82" s="50">
        <v>0</v>
      </c>
      <c r="P82" s="50">
        <v>0</v>
      </c>
      <c r="Q82" s="50">
        <v>0</v>
      </c>
      <c r="R82" s="50">
        <v>0</v>
      </c>
      <c r="S82" s="50">
        <f t="shared" si="14"/>
        <v>0</v>
      </c>
      <c r="T82" s="50">
        <f t="shared" si="12"/>
        <v>0</v>
      </c>
      <c r="U82" s="81" t="e">
        <f t="shared" si="13"/>
        <v>#DIV/0!</v>
      </c>
      <c r="V82" s="81" t="e">
        <f t="shared" si="15"/>
        <v>#DIV/0!</v>
      </c>
      <c r="W82" s="3" t="s">
        <v>36</v>
      </c>
    </row>
    <row r="83" spans="2:23" x14ac:dyDescent="0.25">
      <c r="B83" s="13" t="s">
        <v>38</v>
      </c>
      <c r="C83" s="13" t="s">
        <v>34</v>
      </c>
      <c r="D83" s="12" t="s">
        <v>59</v>
      </c>
      <c r="E83" s="13" t="s">
        <v>40</v>
      </c>
      <c r="F83" s="13"/>
      <c r="G83" s="13">
        <v>100</v>
      </c>
      <c r="H83" s="14">
        <v>80</v>
      </c>
      <c r="I83" s="14" t="s">
        <v>35</v>
      </c>
      <c r="J83" s="14" t="s">
        <v>35</v>
      </c>
      <c r="K83" s="14" t="s">
        <v>35</v>
      </c>
      <c r="L83" s="43">
        <v>0</v>
      </c>
      <c r="M83" s="16">
        <v>0.7</v>
      </c>
      <c r="N83" s="45">
        <v>54.31</v>
      </c>
      <c r="O83" s="51">
        <v>0</v>
      </c>
      <c r="P83" s="51">
        <v>0</v>
      </c>
      <c r="Q83" s="50">
        <v>0</v>
      </c>
      <c r="R83" s="50">
        <v>0</v>
      </c>
      <c r="S83" s="50">
        <f t="shared" si="14"/>
        <v>0</v>
      </c>
      <c r="T83" s="50">
        <f t="shared" si="12"/>
        <v>0</v>
      </c>
      <c r="U83" s="81" t="e">
        <f t="shared" si="13"/>
        <v>#DIV/0!</v>
      </c>
      <c r="V83" s="81" t="e">
        <f t="shared" si="15"/>
        <v>#DIV/0!</v>
      </c>
      <c r="W83" s="3" t="s">
        <v>36</v>
      </c>
    </row>
    <row r="84" spans="2:23" x14ac:dyDescent="0.25">
      <c r="B84" s="13" t="s">
        <v>38</v>
      </c>
      <c r="C84" s="13" t="s">
        <v>34</v>
      </c>
      <c r="D84" s="12" t="s">
        <v>60</v>
      </c>
      <c r="E84" s="13" t="s">
        <v>40</v>
      </c>
      <c r="F84" s="13"/>
      <c r="G84" s="13">
        <v>100</v>
      </c>
      <c r="H84" s="14">
        <v>70</v>
      </c>
      <c r="I84" s="14" t="s">
        <v>35</v>
      </c>
      <c r="J84" s="14" t="s">
        <v>35</v>
      </c>
      <c r="K84" s="14" t="s">
        <v>35</v>
      </c>
      <c r="L84" s="43">
        <v>97.16</v>
      </c>
      <c r="M84" s="16">
        <v>0.65</v>
      </c>
      <c r="N84" s="45">
        <f t="shared" ref="N84:N98" si="16">L84*M84</f>
        <v>63.154000000000003</v>
      </c>
      <c r="O84" s="51">
        <v>442120</v>
      </c>
      <c r="P84" s="51">
        <v>28786.92</v>
      </c>
      <c r="Q84" s="51">
        <v>110530</v>
      </c>
      <c r="R84" s="51">
        <v>736.87</v>
      </c>
      <c r="S84" s="50">
        <f t="shared" si="14"/>
        <v>552650</v>
      </c>
      <c r="T84" s="50">
        <f t="shared" si="12"/>
        <v>29523.789999999997</v>
      </c>
      <c r="U84" s="81">
        <f t="shared" si="13"/>
        <v>6.5111101058536139E-2</v>
      </c>
      <c r="V84" s="81">
        <f t="shared" si="15"/>
        <v>6.6666968243915678E-3</v>
      </c>
      <c r="W84" s="3" t="s">
        <v>36</v>
      </c>
    </row>
    <row r="85" spans="2:23" x14ac:dyDescent="0.25">
      <c r="B85" s="13" t="s">
        <v>38</v>
      </c>
      <c r="C85" s="13" t="s">
        <v>34</v>
      </c>
      <c r="D85" s="12" t="s">
        <v>60</v>
      </c>
      <c r="E85" s="13" t="s">
        <v>40</v>
      </c>
      <c r="F85" s="13"/>
      <c r="G85" s="13">
        <v>100</v>
      </c>
      <c r="H85" s="14">
        <v>80</v>
      </c>
      <c r="I85" s="14" t="s">
        <v>35</v>
      </c>
      <c r="J85" s="14" t="s">
        <v>35</v>
      </c>
      <c r="K85" s="14" t="s">
        <v>35</v>
      </c>
      <c r="L85" s="43">
        <v>97.16</v>
      </c>
      <c r="M85" s="16">
        <v>0.65</v>
      </c>
      <c r="N85" s="45">
        <f t="shared" si="16"/>
        <v>63.154000000000003</v>
      </c>
      <c r="O85" s="51">
        <v>505280</v>
      </c>
      <c r="P85" s="51">
        <v>32899.339999999997</v>
      </c>
      <c r="Q85" s="50">
        <v>126320</v>
      </c>
      <c r="R85" s="50">
        <v>842.14</v>
      </c>
      <c r="S85" s="50">
        <f t="shared" si="14"/>
        <v>631600</v>
      </c>
      <c r="T85" s="50">
        <f t="shared" si="12"/>
        <v>33741.479999999996</v>
      </c>
      <c r="U85" s="81">
        <f t="shared" si="13"/>
        <v>6.5111106713109559E-2</v>
      </c>
      <c r="V85" s="81">
        <f t="shared" si="15"/>
        <v>6.6667194426852441E-3</v>
      </c>
      <c r="W85" s="3" t="s">
        <v>36</v>
      </c>
    </row>
    <row r="86" spans="2:23" x14ac:dyDescent="0.25">
      <c r="B86" s="13" t="s">
        <v>38</v>
      </c>
      <c r="C86" s="13" t="s">
        <v>34</v>
      </c>
      <c r="D86" s="12" t="s">
        <v>60</v>
      </c>
      <c r="E86" s="13" t="s">
        <v>40</v>
      </c>
      <c r="F86" s="13"/>
      <c r="G86" s="3">
        <v>100</v>
      </c>
      <c r="H86" s="4">
        <v>70</v>
      </c>
      <c r="I86" s="14" t="s">
        <v>35</v>
      </c>
      <c r="J86" s="14" t="s">
        <v>35</v>
      </c>
      <c r="K86" s="14" t="s">
        <v>35</v>
      </c>
      <c r="L86" s="8">
        <v>97.16</v>
      </c>
      <c r="M86" s="6">
        <v>0.7</v>
      </c>
      <c r="N86" s="44">
        <f t="shared" si="16"/>
        <v>68.011999999999986</v>
      </c>
      <c r="O86" s="50">
        <v>476140</v>
      </c>
      <c r="P86" s="50">
        <v>44228.12</v>
      </c>
      <c r="Q86" s="50">
        <v>119035</v>
      </c>
      <c r="R86" s="50">
        <v>793.57</v>
      </c>
      <c r="S86" s="50">
        <f t="shared" si="14"/>
        <v>595175</v>
      </c>
      <c r="T86" s="50">
        <f t="shared" si="12"/>
        <v>45021.69</v>
      </c>
      <c r="U86" s="81">
        <f t="shared" si="13"/>
        <v>9.2888898223211669E-2</v>
      </c>
      <c r="V86" s="81">
        <f t="shared" si="15"/>
        <v>6.6666946696349819E-3</v>
      </c>
      <c r="W86" s="3" t="s">
        <v>36</v>
      </c>
    </row>
    <row r="87" spans="2:23" x14ac:dyDescent="0.25">
      <c r="B87" s="13" t="s">
        <v>38</v>
      </c>
      <c r="C87" s="13" t="s">
        <v>34</v>
      </c>
      <c r="D87" s="12" t="s">
        <v>60</v>
      </c>
      <c r="E87" s="13" t="s">
        <v>40</v>
      </c>
      <c r="F87" s="13"/>
      <c r="G87" s="3">
        <v>100</v>
      </c>
      <c r="H87" s="4">
        <v>80</v>
      </c>
      <c r="I87" s="14" t="s">
        <v>35</v>
      </c>
      <c r="J87" s="14" t="s">
        <v>35</v>
      </c>
      <c r="K87" s="14" t="s">
        <v>35</v>
      </c>
      <c r="L87" s="8">
        <v>97.16</v>
      </c>
      <c r="M87" s="6">
        <v>0.7</v>
      </c>
      <c r="N87" s="44">
        <f t="shared" si="16"/>
        <v>68.011999999999986</v>
      </c>
      <c r="O87" s="50">
        <v>544160</v>
      </c>
      <c r="P87" s="50">
        <v>50546.42</v>
      </c>
      <c r="Q87" s="50">
        <v>136040</v>
      </c>
      <c r="R87" s="50">
        <v>906.94</v>
      </c>
      <c r="S87" s="50">
        <f t="shared" si="14"/>
        <v>680200</v>
      </c>
      <c r="T87" s="50">
        <f t="shared" si="12"/>
        <v>51453.36</v>
      </c>
      <c r="U87" s="81">
        <f t="shared" si="13"/>
        <v>9.2888892972655096E-2</v>
      </c>
      <c r="V87" s="81">
        <f t="shared" si="15"/>
        <v>6.6667156718612178E-3</v>
      </c>
      <c r="W87" s="3" t="s">
        <v>36</v>
      </c>
    </row>
    <row r="88" spans="2:23" x14ac:dyDescent="0.25">
      <c r="B88" s="13" t="s">
        <v>38</v>
      </c>
      <c r="C88" s="13" t="s">
        <v>34</v>
      </c>
      <c r="D88" s="12" t="s">
        <v>61</v>
      </c>
      <c r="E88" s="13" t="s">
        <v>40</v>
      </c>
      <c r="F88" s="13"/>
      <c r="G88" s="3">
        <v>100</v>
      </c>
      <c r="H88" s="4">
        <v>70</v>
      </c>
      <c r="I88" s="14" t="s">
        <v>35</v>
      </c>
      <c r="J88" s="14" t="s">
        <v>35</v>
      </c>
      <c r="K88" s="14" t="s">
        <v>35</v>
      </c>
      <c r="L88" s="8">
        <v>103.07</v>
      </c>
      <c r="M88" s="6">
        <v>0.65</v>
      </c>
      <c r="N88" s="44">
        <f t="shared" si="16"/>
        <v>66.995499999999993</v>
      </c>
      <c r="O88" s="50">
        <v>469070</v>
      </c>
      <c r="P88" s="50">
        <v>82660.55</v>
      </c>
      <c r="Q88" s="50">
        <v>117267.5</v>
      </c>
      <c r="R88" s="50">
        <v>781.79</v>
      </c>
      <c r="S88" s="50">
        <f t="shared" si="14"/>
        <v>586337.5</v>
      </c>
      <c r="T88" s="50">
        <f t="shared" si="12"/>
        <v>83442.34</v>
      </c>
      <c r="U88" s="81">
        <f t="shared" si="13"/>
        <v>0.17622220564094912</v>
      </c>
      <c r="V88" s="81">
        <f t="shared" si="15"/>
        <v>6.6667235167459015E-3</v>
      </c>
      <c r="W88" s="3" t="s">
        <v>36</v>
      </c>
    </row>
    <row r="89" spans="2:23" x14ac:dyDescent="0.25">
      <c r="B89" s="13" t="s">
        <v>38</v>
      </c>
      <c r="C89" s="13" t="s">
        <v>34</v>
      </c>
      <c r="D89" s="12" t="s">
        <v>61</v>
      </c>
      <c r="E89" s="13" t="s">
        <v>40</v>
      </c>
      <c r="F89" s="13"/>
      <c r="G89" s="13">
        <v>100</v>
      </c>
      <c r="H89" s="14">
        <v>80</v>
      </c>
      <c r="I89" s="14" t="s">
        <v>35</v>
      </c>
      <c r="J89" s="14" t="s">
        <v>35</v>
      </c>
      <c r="K89" s="14" t="s">
        <v>35</v>
      </c>
      <c r="L89" s="43">
        <v>103.07</v>
      </c>
      <c r="M89" s="16">
        <v>0.65</v>
      </c>
      <c r="N89" s="45">
        <f t="shared" si="16"/>
        <v>66.995499999999993</v>
      </c>
      <c r="O89" s="51">
        <v>536080</v>
      </c>
      <c r="P89" s="51">
        <v>94469.2</v>
      </c>
      <c r="Q89" s="50">
        <v>134020</v>
      </c>
      <c r="R89" s="50">
        <v>893.47</v>
      </c>
      <c r="S89" s="50">
        <f t="shared" si="14"/>
        <v>670100</v>
      </c>
      <c r="T89" s="50">
        <f t="shared" si="12"/>
        <v>95362.67</v>
      </c>
      <c r="U89" s="81">
        <f t="shared" si="13"/>
        <v>0.17622220564094912</v>
      </c>
      <c r="V89" s="81">
        <f t="shared" si="15"/>
        <v>6.6666915385763317E-3</v>
      </c>
      <c r="W89" s="3" t="s">
        <v>36</v>
      </c>
    </row>
    <row r="90" spans="2:23" x14ac:dyDescent="0.25">
      <c r="B90" s="13" t="s">
        <v>38</v>
      </c>
      <c r="C90" s="13" t="s">
        <v>34</v>
      </c>
      <c r="D90" s="12" t="s">
        <v>61</v>
      </c>
      <c r="E90" s="13" t="s">
        <v>40</v>
      </c>
      <c r="F90" s="13"/>
      <c r="G90" s="3">
        <v>100</v>
      </c>
      <c r="H90" s="4">
        <v>70</v>
      </c>
      <c r="I90" s="14" t="s">
        <v>35</v>
      </c>
      <c r="J90" s="14" t="s">
        <v>35</v>
      </c>
      <c r="K90" s="14" t="s">
        <v>35</v>
      </c>
      <c r="L90" s="8">
        <v>0</v>
      </c>
      <c r="M90" s="6">
        <v>0.7</v>
      </c>
      <c r="N90" s="44">
        <f t="shared" si="16"/>
        <v>0</v>
      </c>
      <c r="O90" s="50">
        <v>0</v>
      </c>
      <c r="P90" s="50">
        <v>0</v>
      </c>
      <c r="Q90" s="50"/>
      <c r="R90" s="50"/>
      <c r="S90" s="50">
        <f t="shared" si="14"/>
        <v>0</v>
      </c>
      <c r="T90" s="50">
        <f t="shared" si="12"/>
        <v>0</v>
      </c>
      <c r="U90" s="81" t="e">
        <f t="shared" si="13"/>
        <v>#DIV/0!</v>
      </c>
      <c r="V90" s="81" t="e">
        <f t="shared" si="15"/>
        <v>#DIV/0!</v>
      </c>
      <c r="W90" s="3" t="s">
        <v>36</v>
      </c>
    </row>
    <row r="91" spans="2:23" x14ac:dyDescent="0.25">
      <c r="B91" s="13" t="s">
        <v>38</v>
      </c>
      <c r="C91" s="13" t="s">
        <v>34</v>
      </c>
      <c r="D91" s="12" t="s">
        <v>61</v>
      </c>
      <c r="E91" s="13" t="s">
        <v>40</v>
      </c>
      <c r="F91" s="13"/>
      <c r="G91" s="13">
        <v>100</v>
      </c>
      <c r="H91" s="14">
        <v>80</v>
      </c>
      <c r="I91" s="14" t="s">
        <v>35</v>
      </c>
      <c r="J91" s="14" t="s">
        <v>35</v>
      </c>
      <c r="K91" s="14" t="s">
        <v>35</v>
      </c>
      <c r="L91" s="43">
        <v>0</v>
      </c>
      <c r="M91" s="16">
        <v>0.7</v>
      </c>
      <c r="N91" s="45">
        <f t="shared" si="16"/>
        <v>0</v>
      </c>
      <c r="O91" s="51">
        <v>0</v>
      </c>
      <c r="P91" s="51">
        <v>0</v>
      </c>
      <c r="Q91" s="50"/>
      <c r="R91" s="50"/>
      <c r="S91" s="50">
        <f t="shared" si="14"/>
        <v>0</v>
      </c>
      <c r="T91" s="50">
        <f t="shared" si="12"/>
        <v>0</v>
      </c>
      <c r="U91" s="81" t="e">
        <f t="shared" si="13"/>
        <v>#DIV/0!</v>
      </c>
      <c r="V91" s="81" t="e">
        <f t="shared" si="15"/>
        <v>#DIV/0!</v>
      </c>
      <c r="W91" s="3" t="s">
        <v>36</v>
      </c>
    </row>
    <row r="92" spans="2:23" x14ac:dyDescent="0.25">
      <c r="B92" s="13" t="s">
        <v>38</v>
      </c>
      <c r="C92" s="13" t="s">
        <v>34</v>
      </c>
      <c r="D92" s="12" t="s">
        <v>62</v>
      </c>
      <c r="E92" s="13" t="s">
        <v>40</v>
      </c>
      <c r="F92" s="13"/>
      <c r="G92" s="13">
        <v>100</v>
      </c>
      <c r="H92" s="14">
        <v>70</v>
      </c>
      <c r="I92" s="14" t="s">
        <v>35</v>
      </c>
      <c r="J92" s="14" t="s">
        <v>35</v>
      </c>
      <c r="K92" s="14" t="s">
        <v>35</v>
      </c>
      <c r="L92" s="43">
        <v>75.900000000000006</v>
      </c>
      <c r="M92" s="16">
        <v>0.65</v>
      </c>
      <c r="N92" s="45">
        <f t="shared" si="16"/>
        <v>49.335000000000008</v>
      </c>
      <c r="O92" s="51">
        <v>345380</v>
      </c>
      <c r="P92" s="51">
        <v>43940</v>
      </c>
      <c r="Q92" s="51">
        <v>86345</v>
      </c>
      <c r="R92" s="51">
        <v>575.64</v>
      </c>
      <c r="S92" s="50">
        <f t="shared" si="14"/>
        <v>431725</v>
      </c>
      <c r="T92" s="50">
        <f t="shared" si="12"/>
        <v>44515.64</v>
      </c>
      <c r="U92" s="81">
        <f t="shared" si="13"/>
        <v>0.12722219005153743</v>
      </c>
      <c r="V92" s="81">
        <f t="shared" si="15"/>
        <v>6.6667438763101513E-3</v>
      </c>
      <c r="W92" s="3" t="s">
        <v>36</v>
      </c>
    </row>
    <row r="93" spans="2:23" x14ac:dyDescent="0.25">
      <c r="B93" s="13" t="s">
        <v>38</v>
      </c>
      <c r="C93" s="13" t="s">
        <v>34</v>
      </c>
      <c r="D93" s="12" t="s">
        <v>62</v>
      </c>
      <c r="E93" s="13" t="s">
        <v>40</v>
      </c>
      <c r="F93" s="13"/>
      <c r="G93" s="13">
        <v>100</v>
      </c>
      <c r="H93" s="14">
        <v>80</v>
      </c>
      <c r="I93" s="14" t="s">
        <v>35</v>
      </c>
      <c r="J93" s="14" t="s">
        <v>35</v>
      </c>
      <c r="K93" s="14" t="s">
        <v>35</v>
      </c>
      <c r="L93" s="43">
        <v>75.900000000000006</v>
      </c>
      <c r="M93" s="16">
        <v>0.65</v>
      </c>
      <c r="N93" s="45">
        <f t="shared" si="16"/>
        <v>49.335000000000008</v>
      </c>
      <c r="O93" s="51">
        <v>394720</v>
      </c>
      <c r="P93" s="51">
        <v>50217.15</v>
      </c>
      <c r="Q93" s="50">
        <v>98680</v>
      </c>
      <c r="R93" s="50">
        <v>657.87</v>
      </c>
      <c r="S93" s="50">
        <f t="shared" si="14"/>
        <v>493400</v>
      </c>
      <c r="T93" s="50">
        <f t="shared" si="12"/>
        <v>50875.020000000004</v>
      </c>
      <c r="U93" s="81">
        <f t="shared" si="13"/>
        <v>0.12722220814754764</v>
      </c>
      <c r="V93" s="81">
        <f t="shared" si="15"/>
        <v>6.6667004458856914E-3</v>
      </c>
      <c r="W93" s="3" t="s">
        <v>36</v>
      </c>
    </row>
    <row r="94" spans="2:23" x14ac:dyDescent="0.25">
      <c r="B94" s="13" t="s">
        <v>38</v>
      </c>
      <c r="C94" s="13" t="s">
        <v>34</v>
      </c>
      <c r="D94" s="12" t="s">
        <v>62</v>
      </c>
      <c r="E94" s="13" t="s">
        <v>40</v>
      </c>
      <c r="F94" s="13"/>
      <c r="G94" s="3">
        <v>100</v>
      </c>
      <c r="H94" s="4">
        <v>70</v>
      </c>
      <c r="I94" s="14" t="s">
        <v>35</v>
      </c>
      <c r="J94" s="14" t="s">
        <v>35</v>
      </c>
      <c r="K94" s="14" t="s">
        <v>35</v>
      </c>
      <c r="L94" s="8">
        <v>75.900000000000006</v>
      </c>
      <c r="M94" s="6">
        <v>0.7</v>
      </c>
      <c r="N94" s="44">
        <f t="shared" si="16"/>
        <v>53.13</v>
      </c>
      <c r="O94" s="50">
        <v>371980</v>
      </c>
      <c r="P94" s="50">
        <v>54309.08</v>
      </c>
      <c r="Q94" s="50">
        <v>92995</v>
      </c>
      <c r="R94" s="50">
        <v>619.97</v>
      </c>
      <c r="S94" s="50">
        <f t="shared" si="14"/>
        <v>464975</v>
      </c>
      <c r="T94" s="50">
        <f t="shared" si="12"/>
        <v>54929.05</v>
      </c>
      <c r="U94" s="81">
        <f t="shared" si="13"/>
        <v>0.14599999999999999</v>
      </c>
      <c r="V94" s="81">
        <f t="shared" si="15"/>
        <v>6.666702510887682E-3</v>
      </c>
      <c r="W94" s="3" t="s">
        <v>36</v>
      </c>
    </row>
    <row r="95" spans="2:23" x14ac:dyDescent="0.25">
      <c r="B95" s="13" t="s">
        <v>38</v>
      </c>
      <c r="C95" s="13" t="s">
        <v>34</v>
      </c>
      <c r="D95" s="12" t="s">
        <v>62</v>
      </c>
      <c r="E95" s="13" t="s">
        <v>40</v>
      </c>
      <c r="F95" s="13"/>
      <c r="G95" s="3">
        <v>100</v>
      </c>
      <c r="H95" s="4">
        <v>80</v>
      </c>
      <c r="I95" s="14" t="s">
        <v>35</v>
      </c>
      <c r="J95" s="14" t="s">
        <v>35</v>
      </c>
      <c r="K95" s="14" t="s">
        <v>35</v>
      </c>
      <c r="L95" s="8">
        <v>75.900000000000006</v>
      </c>
      <c r="M95" s="6">
        <v>0.7</v>
      </c>
      <c r="N95" s="44">
        <f t="shared" si="16"/>
        <v>53.13</v>
      </c>
      <c r="O95" s="50">
        <v>425120</v>
      </c>
      <c r="P95" s="50">
        <v>62067.519999999997</v>
      </c>
      <c r="Q95" s="50">
        <v>106280</v>
      </c>
      <c r="R95" s="50">
        <v>708.54</v>
      </c>
      <c r="S95" s="50">
        <f t="shared" si="14"/>
        <v>531400</v>
      </c>
      <c r="T95" s="50">
        <f t="shared" si="12"/>
        <v>62776.06</v>
      </c>
      <c r="U95" s="81">
        <f t="shared" si="13"/>
        <v>0.14599999999999999</v>
      </c>
      <c r="V95" s="81">
        <f t="shared" si="15"/>
        <v>6.6667293940534432E-3</v>
      </c>
      <c r="W95" s="3" t="s">
        <v>36</v>
      </c>
    </row>
    <row r="96" spans="2:23" x14ac:dyDescent="0.25">
      <c r="B96" s="13" t="s">
        <v>38</v>
      </c>
      <c r="C96" s="13" t="s">
        <v>34</v>
      </c>
      <c r="D96" s="12" t="s">
        <v>63</v>
      </c>
      <c r="E96" s="13" t="s">
        <v>40</v>
      </c>
      <c r="F96" s="13"/>
      <c r="G96" s="3">
        <v>100</v>
      </c>
      <c r="H96" s="4">
        <v>70</v>
      </c>
      <c r="I96" s="14" t="s">
        <v>35</v>
      </c>
      <c r="J96" s="14" t="s">
        <v>35</v>
      </c>
      <c r="K96" s="14" t="s">
        <v>35</v>
      </c>
      <c r="L96" s="8">
        <v>96.05</v>
      </c>
      <c r="M96" s="6">
        <v>0.65</v>
      </c>
      <c r="N96" s="44">
        <f t="shared" si="16"/>
        <v>62.432499999999997</v>
      </c>
      <c r="O96" s="50">
        <v>437080</v>
      </c>
      <c r="P96" s="50">
        <v>48515.88</v>
      </c>
      <c r="Q96" s="50">
        <v>109270</v>
      </c>
      <c r="R96" s="50">
        <v>728.47</v>
      </c>
      <c r="S96" s="50">
        <f t="shared" si="14"/>
        <v>546350</v>
      </c>
      <c r="T96" s="50">
        <f t="shared" si="12"/>
        <v>49244.35</v>
      </c>
      <c r="U96" s="81">
        <f t="shared" si="13"/>
        <v>0.11099999999999999</v>
      </c>
      <c r="V96" s="81">
        <f t="shared" si="15"/>
        <v>6.6666971721424002E-3</v>
      </c>
      <c r="W96" s="3" t="s">
        <v>36</v>
      </c>
    </row>
    <row r="97" spans="2:23" x14ac:dyDescent="0.25">
      <c r="B97" s="13" t="s">
        <v>38</v>
      </c>
      <c r="C97" s="13" t="s">
        <v>34</v>
      </c>
      <c r="D97" s="12" t="s">
        <v>63</v>
      </c>
      <c r="E97" s="13" t="s">
        <v>40</v>
      </c>
      <c r="F97" s="13"/>
      <c r="G97" s="13">
        <v>100</v>
      </c>
      <c r="H97" s="14">
        <v>80</v>
      </c>
      <c r="I97" s="14" t="s">
        <v>35</v>
      </c>
      <c r="J97" s="14" t="s">
        <v>35</v>
      </c>
      <c r="K97" s="14" t="s">
        <v>35</v>
      </c>
      <c r="L97" s="43">
        <v>96.05</v>
      </c>
      <c r="M97" s="16">
        <v>0.65</v>
      </c>
      <c r="N97" s="45">
        <f t="shared" si="16"/>
        <v>62.432499999999997</v>
      </c>
      <c r="O97" s="51">
        <v>499520</v>
      </c>
      <c r="P97" s="51">
        <v>55446.720000000001</v>
      </c>
      <c r="Q97" s="50">
        <v>124880</v>
      </c>
      <c r="R97" s="50">
        <v>832.54</v>
      </c>
      <c r="S97" s="50">
        <f t="shared" si="14"/>
        <v>624400</v>
      </c>
      <c r="T97" s="50">
        <f t="shared" si="12"/>
        <v>56279.26</v>
      </c>
      <c r="U97" s="81">
        <f t="shared" si="13"/>
        <v>0.111</v>
      </c>
      <c r="V97" s="81">
        <f t="shared" si="15"/>
        <v>6.6667200512491986E-3</v>
      </c>
      <c r="W97" s="3" t="s">
        <v>36</v>
      </c>
    </row>
    <row r="98" spans="2:23" x14ac:dyDescent="0.25">
      <c r="B98" s="13" t="s">
        <v>38</v>
      </c>
      <c r="C98" s="13" t="s">
        <v>34</v>
      </c>
      <c r="D98" s="12" t="s">
        <v>63</v>
      </c>
      <c r="E98" s="13" t="s">
        <v>40</v>
      </c>
      <c r="F98" s="13"/>
      <c r="G98" s="3">
        <v>100</v>
      </c>
      <c r="H98" s="4">
        <v>70</v>
      </c>
      <c r="I98" s="14" t="s">
        <v>35</v>
      </c>
      <c r="J98" s="14" t="s">
        <v>35</v>
      </c>
      <c r="K98" s="14" t="s">
        <v>35</v>
      </c>
      <c r="L98" s="8">
        <v>0</v>
      </c>
      <c r="M98" s="6">
        <v>0.7</v>
      </c>
      <c r="N98" s="44">
        <f t="shared" si="16"/>
        <v>0</v>
      </c>
      <c r="O98" s="52">
        <v>0</v>
      </c>
      <c r="P98" s="52">
        <v>0</v>
      </c>
      <c r="Q98" s="50">
        <v>0</v>
      </c>
      <c r="R98" s="50">
        <v>0</v>
      </c>
      <c r="S98" s="50">
        <f t="shared" si="14"/>
        <v>0</v>
      </c>
      <c r="T98" s="50">
        <f t="shared" si="12"/>
        <v>0</v>
      </c>
      <c r="U98" s="81" t="e">
        <f t="shared" si="13"/>
        <v>#DIV/0!</v>
      </c>
      <c r="V98" s="81" t="e">
        <f t="shared" si="15"/>
        <v>#DIV/0!</v>
      </c>
      <c r="W98" s="3" t="s">
        <v>36</v>
      </c>
    </row>
    <row r="99" spans="2:23" x14ac:dyDescent="0.25">
      <c r="B99" s="13" t="s">
        <v>38</v>
      </c>
      <c r="C99" s="13" t="s">
        <v>34</v>
      </c>
      <c r="D99" s="12" t="s">
        <v>63</v>
      </c>
      <c r="E99" s="13" t="s">
        <v>40</v>
      </c>
      <c r="F99" s="13"/>
      <c r="G99" s="3">
        <v>100</v>
      </c>
      <c r="H99" s="4">
        <v>80</v>
      </c>
      <c r="I99" s="14" t="s">
        <v>35</v>
      </c>
      <c r="J99" s="14" t="s">
        <v>35</v>
      </c>
      <c r="K99" s="14" t="s">
        <v>35</v>
      </c>
      <c r="L99" s="8">
        <v>0</v>
      </c>
      <c r="M99" s="6">
        <v>0.7</v>
      </c>
      <c r="N99" s="44">
        <v>0</v>
      </c>
      <c r="O99" s="50">
        <v>0</v>
      </c>
      <c r="P99" s="50">
        <v>0</v>
      </c>
      <c r="Q99" s="50">
        <v>0</v>
      </c>
      <c r="R99" s="50">
        <v>0</v>
      </c>
      <c r="S99" s="50">
        <f t="shared" si="14"/>
        <v>0</v>
      </c>
      <c r="T99" s="50">
        <f t="shared" ref="T99:T117" si="17">P99+R99</f>
        <v>0</v>
      </c>
      <c r="U99" s="81" t="e">
        <f t="shared" ref="U99:U117" si="18">P99/O99</f>
        <v>#DIV/0!</v>
      </c>
      <c r="V99" s="81" t="e">
        <f t="shared" si="15"/>
        <v>#DIV/0!</v>
      </c>
      <c r="W99" s="3" t="s">
        <v>36</v>
      </c>
    </row>
    <row r="100" spans="2:23" x14ac:dyDescent="0.25">
      <c r="B100" s="13" t="s">
        <v>38</v>
      </c>
      <c r="C100" s="13" t="s">
        <v>34</v>
      </c>
      <c r="D100" s="12" t="s">
        <v>64</v>
      </c>
      <c r="E100" s="13" t="s">
        <v>40</v>
      </c>
      <c r="F100" s="13"/>
      <c r="G100" s="3">
        <v>100</v>
      </c>
      <c r="H100" s="4">
        <v>70</v>
      </c>
      <c r="I100" s="14" t="s">
        <v>35</v>
      </c>
      <c r="J100" s="14" t="s">
        <v>35</v>
      </c>
      <c r="K100" s="14" t="s">
        <v>35</v>
      </c>
      <c r="L100" s="8">
        <v>0</v>
      </c>
      <c r="M100" s="6">
        <v>0.65</v>
      </c>
      <c r="N100" s="44">
        <f t="shared" ref="N100:N106" si="19">L100*M100</f>
        <v>0</v>
      </c>
      <c r="O100" s="52">
        <v>0</v>
      </c>
      <c r="P100" s="52">
        <v>0</v>
      </c>
      <c r="Q100" s="52">
        <v>0</v>
      </c>
      <c r="R100" s="52">
        <v>0</v>
      </c>
      <c r="S100" s="50">
        <f t="shared" ref="S100:S117" si="20">O100+Q100</f>
        <v>0</v>
      </c>
      <c r="T100" s="50">
        <f t="shared" si="17"/>
        <v>0</v>
      </c>
      <c r="U100" s="81" t="e">
        <f t="shared" si="18"/>
        <v>#DIV/0!</v>
      </c>
      <c r="V100" s="81" t="e">
        <f t="shared" ref="V100:V107" si="21">R100/Q100</f>
        <v>#DIV/0!</v>
      </c>
      <c r="W100" s="3" t="s">
        <v>36</v>
      </c>
    </row>
    <row r="101" spans="2:23" x14ac:dyDescent="0.25">
      <c r="B101" s="13" t="s">
        <v>38</v>
      </c>
      <c r="C101" s="13" t="s">
        <v>34</v>
      </c>
      <c r="D101" s="12" t="s">
        <v>64</v>
      </c>
      <c r="E101" s="13" t="s">
        <v>40</v>
      </c>
      <c r="F101" s="13"/>
      <c r="G101" s="3">
        <v>100</v>
      </c>
      <c r="H101" s="4">
        <v>70</v>
      </c>
      <c r="I101" s="14" t="s">
        <v>35</v>
      </c>
      <c r="J101" s="14" t="s">
        <v>35</v>
      </c>
      <c r="K101" s="14" t="s">
        <v>35</v>
      </c>
      <c r="L101" s="8">
        <v>0</v>
      </c>
      <c r="M101" s="6">
        <v>0.65</v>
      </c>
      <c r="N101" s="44">
        <f t="shared" si="19"/>
        <v>0</v>
      </c>
      <c r="O101" s="52">
        <v>0</v>
      </c>
      <c r="P101" s="52">
        <v>0</v>
      </c>
      <c r="Q101" s="52">
        <v>0</v>
      </c>
      <c r="R101" s="52">
        <v>0</v>
      </c>
      <c r="S101" s="50">
        <f t="shared" si="20"/>
        <v>0</v>
      </c>
      <c r="T101" s="50">
        <f t="shared" si="17"/>
        <v>0</v>
      </c>
      <c r="U101" s="81" t="e">
        <f t="shared" si="18"/>
        <v>#DIV/0!</v>
      </c>
      <c r="V101" s="81" t="e">
        <f t="shared" si="21"/>
        <v>#DIV/0!</v>
      </c>
      <c r="W101" s="3" t="s">
        <v>36</v>
      </c>
    </row>
    <row r="102" spans="2:23" x14ac:dyDescent="0.25">
      <c r="B102" s="13" t="s">
        <v>38</v>
      </c>
      <c r="C102" s="13" t="s">
        <v>34</v>
      </c>
      <c r="D102" s="12" t="s">
        <v>64</v>
      </c>
      <c r="E102" s="13" t="s">
        <v>40</v>
      </c>
      <c r="F102" s="13"/>
      <c r="G102" s="13">
        <v>100</v>
      </c>
      <c r="H102" s="14">
        <v>80</v>
      </c>
      <c r="I102" s="14" t="s">
        <v>35</v>
      </c>
      <c r="J102" s="14" t="s">
        <v>35</v>
      </c>
      <c r="K102" s="14" t="s">
        <v>35</v>
      </c>
      <c r="L102" s="8">
        <v>0</v>
      </c>
      <c r="M102" s="16">
        <v>0.65</v>
      </c>
      <c r="N102" s="45">
        <f t="shared" si="19"/>
        <v>0</v>
      </c>
      <c r="O102" s="52">
        <v>0</v>
      </c>
      <c r="P102" s="52">
        <v>0</v>
      </c>
      <c r="Q102" s="52">
        <v>0</v>
      </c>
      <c r="R102" s="52">
        <v>0</v>
      </c>
      <c r="S102" s="50">
        <f t="shared" si="20"/>
        <v>0</v>
      </c>
      <c r="T102" s="50">
        <f t="shared" si="17"/>
        <v>0</v>
      </c>
      <c r="U102" s="81" t="e">
        <f t="shared" si="18"/>
        <v>#DIV/0!</v>
      </c>
      <c r="V102" s="81" t="e">
        <f t="shared" si="21"/>
        <v>#DIV/0!</v>
      </c>
      <c r="W102" s="3" t="s">
        <v>36</v>
      </c>
    </row>
    <row r="103" spans="2:23" x14ac:dyDescent="0.25">
      <c r="B103" s="13" t="s">
        <v>38</v>
      </c>
      <c r="C103" s="13" t="s">
        <v>34</v>
      </c>
      <c r="D103" s="12" t="s">
        <v>64</v>
      </c>
      <c r="E103" s="13" t="s">
        <v>40</v>
      </c>
      <c r="F103" s="13"/>
      <c r="G103" s="13">
        <v>100</v>
      </c>
      <c r="H103" s="14">
        <v>80</v>
      </c>
      <c r="I103" s="14" t="s">
        <v>35</v>
      </c>
      <c r="J103" s="14" t="s">
        <v>35</v>
      </c>
      <c r="K103" s="14" t="s">
        <v>35</v>
      </c>
      <c r="L103" s="8">
        <v>0</v>
      </c>
      <c r="M103" s="16">
        <v>0.65</v>
      </c>
      <c r="N103" s="45">
        <f t="shared" si="19"/>
        <v>0</v>
      </c>
      <c r="O103" s="52">
        <v>0</v>
      </c>
      <c r="P103" s="52">
        <v>0</v>
      </c>
      <c r="Q103" s="52">
        <v>0</v>
      </c>
      <c r="R103" s="52">
        <v>0</v>
      </c>
      <c r="S103" s="50">
        <f t="shared" si="20"/>
        <v>0</v>
      </c>
      <c r="T103" s="50">
        <f t="shared" si="17"/>
        <v>0</v>
      </c>
      <c r="U103" s="81" t="e">
        <f t="shared" si="18"/>
        <v>#DIV/0!</v>
      </c>
      <c r="V103" s="81" t="e">
        <f t="shared" si="21"/>
        <v>#DIV/0!</v>
      </c>
      <c r="W103" s="3" t="s">
        <v>36</v>
      </c>
    </row>
    <row r="104" spans="2:23" x14ac:dyDescent="0.25">
      <c r="B104" s="13" t="s">
        <v>38</v>
      </c>
      <c r="C104" s="13" t="s">
        <v>34</v>
      </c>
      <c r="D104" s="12" t="s">
        <v>65</v>
      </c>
      <c r="E104" s="13" t="s">
        <v>40</v>
      </c>
      <c r="F104" s="13"/>
      <c r="G104" s="13">
        <v>100</v>
      </c>
      <c r="H104" s="14">
        <v>70</v>
      </c>
      <c r="I104" s="14" t="s">
        <v>35</v>
      </c>
      <c r="J104" s="14" t="s">
        <v>35</v>
      </c>
      <c r="K104" s="14" t="s">
        <v>35</v>
      </c>
      <c r="L104" s="43">
        <v>104.85</v>
      </c>
      <c r="M104" s="16">
        <v>0.65</v>
      </c>
      <c r="N104" s="45">
        <f t="shared" si="19"/>
        <v>68.152500000000003</v>
      </c>
      <c r="O104" s="51">
        <v>477120</v>
      </c>
      <c r="P104" s="51">
        <v>50945.82</v>
      </c>
      <c r="Q104" s="51">
        <v>119280</v>
      </c>
      <c r="R104" s="51">
        <v>795.2</v>
      </c>
      <c r="S104" s="50">
        <f t="shared" si="20"/>
        <v>596400</v>
      </c>
      <c r="T104" s="50">
        <f t="shared" si="17"/>
        <v>51741.02</v>
      </c>
      <c r="U104" s="81">
        <f t="shared" si="18"/>
        <v>0.10677779175050302</v>
      </c>
      <c r="V104" s="81">
        <f t="shared" si="21"/>
        <v>6.6666666666666671E-3</v>
      </c>
      <c r="W104" s="3" t="s">
        <v>36</v>
      </c>
    </row>
    <row r="105" spans="2:23" x14ac:dyDescent="0.25">
      <c r="B105" s="13" t="s">
        <v>38</v>
      </c>
      <c r="C105" s="13" t="s">
        <v>34</v>
      </c>
      <c r="D105" s="12" t="s">
        <v>65</v>
      </c>
      <c r="E105" s="13" t="s">
        <v>40</v>
      </c>
      <c r="F105" s="13"/>
      <c r="G105" s="13">
        <v>100</v>
      </c>
      <c r="H105" s="14">
        <v>80</v>
      </c>
      <c r="I105" s="14" t="s">
        <v>35</v>
      </c>
      <c r="J105" s="14" t="s">
        <v>35</v>
      </c>
      <c r="K105" s="14" t="s">
        <v>35</v>
      </c>
      <c r="L105" s="43">
        <v>104.85</v>
      </c>
      <c r="M105" s="16">
        <v>0.65</v>
      </c>
      <c r="N105" s="45">
        <f t="shared" si="19"/>
        <v>68.152500000000003</v>
      </c>
      <c r="O105" s="51">
        <v>545280</v>
      </c>
      <c r="P105" s="51">
        <v>58223.8</v>
      </c>
      <c r="Q105" s="50">
        <v>136320</v>
      </c>
      <c r="R105" s="50">
        <v>908.8</v>
      </c>
      <c r="S105" s="50">
        <f t="shared" si="20"/>
        <v>681600</v>
      </c>
      <c r="T105" s="50">
        <f t="shared" si="17"/>
        <v>59132.600000000006</v>
      </c>
      <c r="U105" s="81">
        <f t="shared" si="18"/>
        <v>0.10677780223004696</v>
      </c>
      <c r="V105" s="81">
        <f t="shared" si="21"/>
        <v>6.6666666666666662E-3</v>
      </c>
      <c r="W105" s="3" t="s">
        <v>36</v>
      </c>
    </row>
    <row r="106" spans="2:23" x14ac:dyDescent="0.25">
      <c r="B106" s="13" t="s">
        <v>38</v>
      </c>
      <c r="C106" s="13" t="s">
        <v>34</v>
      </c>
      <c r="D106" s="12" t="s">
        <v>65</v>
      </c>
      <c r="E106" s="13" t="s">
        <v>40</v>
      </c>
      <c r="F106" s="13"/>
      <c r="G106" s="3">
        <v>100</v>
      </c>
      <c r="H106" s="4">
        <v>70</v>
      </c>
      <c r="I106" s="14" t="s">
        <v>35</v>
      </c>
      <c r="J106" s="14" t="s">
        <v>35</v>
      </c>
      <c r="K106" s="14" t="s">
        <v>35</v>
      </c>
      <c r="L106" s="8">
        <v>0</v>
      </c>
      <c r="M106" s="6">
        <v>0.7</v>
      </c>
      <c r="N106" s="44">
        <f t="shared" si="19"/>
        <v>0</v>
      </c>
      <c r="O106" s="52">
        <v>0</v>
      </c>
      <c r="P106" s="52">
        <v>0</v>
      </c>
      <c r="Q106" s="50">
        <v>0</v>
      </c>
      <c r="R106" s="50">
        <v>0</v>
      </c>
      <c r="S106" s="50">
        <f t="shared" si="20"/>
        <v>0</v>
      </c>
      <c r="T106" s="50">
        <f t="shared" si="17"/>
        <v>0</v>
      </c>
      <c r="U106" s="81" t="e">
        <f t="shared" si="18"/>
        <v>#DIV/0!</v>
      </c>
      <c r="V106" s="81" t="e">
        <f t="shared" si="21"/>
        <v>#DIV/0!</v>
      </c>
      <c r="W106" s="3" t="s">
        <v>36</v>
      </c>
    </row>
    <row r="107" spans="2:23" x14ac:dyDescent="0.25">
      <c r="B107" s="13" t="s">
        <v>38</v>
      </c>
      <c r="C107" s="13" t="s">
        <v>34</v>
      </c>
      <c r="D107" s="12" t="s">
        <v>65</v>
      </c>
      <c r="E107" s="13" t="s">
        <v>40</v>
      </c>
      <c r="F107" s="13"/>
      <c r="G107" s="3">
        <v>100</v>
      </c>
      <c r="H107" s="4">
        <v>80</v>
      </c>
      <c r="I107" s="14" t="s">
        <v>35</v>
      </c>
      <c r="J107" s="14" t="s">
        <v>35</v>
      </c>
      <c r="K107" s="14" t="s">
        <v>35</v>
      </c>
      <c r="L107" s="8">
        <v>0</v>
      </c>
      <c r="M107" s="6">
        <v>0.7</v>
      </c>
      <c r="N107" s="8">
        <v>0</v>
      </c>
      <c r="O107" s="52">
        <v>0</v>
      </c>
      <c r="P107" s="52">
        <v>0</v>
      </c>
      <c r="Q107" s="50">
        <v>0</v>
      </c>
      <c r="R107" s="50">
        <v>0</v>
      </c>
      <c r="S107" s="50">
        <f t="shared" si="20"/>
        <v>0</v>
      </c>
      <c r="T107" s="50">
        <f t="shared" si="17"/>
        <v>0</v>
      </c>
      <c r="U107" s="81" t="e">
        <f t="shared" si="18"/>
        <v>#DIV/0!</v>
      </c>
      <c r="V107" s="81" t="e">
        <f t="shared" si="21"/>
        <v>#DIV/0!</v>
      </c>
      <c r="W107" s="3" t="s">
        <v>36</v>
      </c>
    </row>
    <row r="108" spans="2:23" x14ac:dyDescent="0.25">
      <c r="B108" s="13" t="s">
        <v>94</v>
      </c>
      <c r="C108" s="13" t="s">
        <v>34</v>
      </c>
      <c r="D108" s="21" t="s">
        <v>95</v>
      </c>
      <c r="E108" s="25" t="s">
        <v>96</v>
      </c>
      <c r="F108" s="25" t="s">
        <v>97</v>
      </c>
      <c r="G108" s="3">
        <v>100</v>
      </c>
      <c r="H108" s="4">
        <v>80</v>
      </c>
      <c r="I108" s="5" t="s">
        <v>35</v>
      </c>
      <c r="J108" s="5" t="s">
        <v>35</v>
      </c>
      <c r="K108" s="14" t="s">
        <v>35</v>
      </c>
      <c r="L108" s="3">
        <v>58.39</v>
      </c>
      <c r="M108" s="6">
        <v>0.65</v>
      </c>
      <c r="N108" s="7">
        <f t="shared" ref="N108:N117" si="22">L108*M108</f>
        <v>37.953499999999998</v>
      </c>
      <c r="O108" s="5">
        <v>49297.38</v>
      </c>
      <c r="P108" s="5">
        <v>303680</v>
      </c>
      <c r="Q108" s="3"/>
      <c r="R108" s="3"/>
      <c r="S108" s="50">
        <f t="shared" si="20"/>
        <v>49297.38</v>
      </c>
      <c r="T108" s="50">
        <f t="shared" si="17"/>
        <v>303680</v>
      </c>
      <c r="U108" s="81">
        <f t="shared" si="18"/>
        <v>6.1601651041089811</v>
      </c>
      <c r="V108" s="81">
        <f t="shared" ref="V108:V117" si="23">R108/O108</f>
        <v>0</v>
      </c>
      <c r="W108" s="18"/>
    </row>
    <row r="109" spans="2:23" x14ac:dyDescent="0.25">
      <c r="B109" s="13" t="s">
        <v>94</v>
      </c>
      <c r="C109" s="13" t="s">
        <v>34</v>
      </c>
      <c r="D109" s="21" t="s">
        <v>95</v>
      </c>
      <c r="E109" s="25" t="s">
        <v>96</v>
      </c>
      <c r="F109" s="25" t="s">
        <v>97</v>
      </c>
      <c r="G109" s="3">
        <v>100</v>
      </c>
      <c r="H109" s="4">
        <v>80</v>
      </c>
      <c r="I109" s="5" t="s">
        <v>35</v>
      </c>
      <c r="J109" s="5" t="s">
        <v>35</v>
      </c>
      <c r="K109" s="14" t="s">
        <v>35</v>
      </c>
      <c r="L109" s="11">
        <v>0</v>
      </c>
      <c r="M109" s="6">
        <v>0.7</v>
      </c>
      <c r="N109" s="7">
        <f t="shared" si="22"/>
        <v>0</v>
      </c>
      <c r="O109" s="5">
        <v>0</v>
      </c>
      <c r="P109" s="5">
        <v>0</v>
      </c>
      <c r="Q109" s="3"/>
      <c r="R109" s="3"/>
      <c r="S109" s="50">
        <f t="shared" si="20"/>
        <v>0</v>
      </c>
      <c r="T109" s="50">
        <f t="shared" si="17"/>
        <v>0</v>
      </c>
      <c r="U109" s="81" t="e">
        <f t="shared" si="18"/>
        <v>#DIV/0!</v>
      </c>
      <c r="V109" s="81" t="e">
        <f t="shared" si="23"/>
        <v>#DIV/0!</v>
      </c>
      <c r="W109" s="18"/>
    </row>
    <row r="110" spans="2:23" x14ac:dyDescent="0.25">
      <c r="B110" s="13" t="s">
        <v>94</v>
      </c>
      <c r="C110" s="13" t="s">
        <v>34</v>
      </c>
      <c r="D110" s="21" t="s">
        <v>98</v>
      </c>
      <c r="E110" s="25" t="s">
        <v>26</v>
      </c>
      <c r="F110" s="25" t="s">
        <v>99</v>
      </c>
      <c r="G110" s="3">
        <v>100</v>
      </c>
      <c r="H110" s="4">
        <v>80</v>
      </c>
      <c r="I110" s="5" t="s">
        <v>35</v>
      </c>
      <c r="J110" s="5" t="s">
        <v>35</v>
      </c>
      <c r="K110" s="14" t="s">
        <v>35</v>
      </c>
      <c r="L110" s="8">
        <v>63.99</v>
      </c>
      <c r="M110" s="6">
        <v>0.65</v>
      </c>
      <c r="N110" s="7">
        <f t="shared" si="22"/>
        <v>41.593500000000006</v>
      </c>
      <c r="O110" s="5">
        <v>38900.629999999997</v>
      </c>
      <c r="P110" s="5">
        <v>332800</v>
      </c>
      <c r="Q110" s="3"/>
      <c r="R110" s="3"/>
      <c r="S110" s="50">
        <f t="shared" si="20"/>
        <v>38900.629999999997</v>
      </c>
      <c r="T110" s="50">
        <f t="shared" si="17"/>
        <v>332800</v>
      </c>
      <c r="U110" s="81">
        <f t="shared" si="18"/>
        <v>8.5551313693377207</v>
      </c>
      <c r="V110" s="81">
        <f t="shared" si="23"/>
        <v>0</v>
      </c>
      <c r="W110" s="18"/>
    </row>
    <row r="111" spans="2:23" x14ac:dyDescent="0.25">
      <c r="B111" s="13" t="s">
        <v>94</v>
      </c>
      <c r="C111" s="13" t="s">
        <v>34</v>
      </c>
      <c r="D111" s="21" t="s">
        <v>98</v>
      </c>
      <c r="E111" s="25" t="s">
        <v>26</v>
      </c>
      <c r="F111" s="25" t="s">
        <v>99</v>
      </c>
      <c r="G111" s="3">
        <v>100</v>
      </c>
      <c r="H111" s="4">
        <v>80</v>
      </c>
      <c r="I111" s="5" t="s">
        <v>35</v>
      </c>
      <c r="J111" s="5" t="s">
        <v>35</v>
      </c>
      <c r="K111" s="14" t="s">
        <v>35</v>
      </c>
      <c r="L111" s="8">
        <v>63.99</v>
      </c>
      <c r="M111" s="6">
        <v>0.7</v>
      </c>
      <c r="N111" s="7">
        <f t="shared" si="22"/>
        <v>44.792999999999999</v>
      </c>
      <c r="O111" s="5">
        <v>57702.400000000001</v>
      </c>
      <c r="P111" s="5">
        <v>358400</v>
      </c>
      <c r="Q111" s="3"/>
      <c r="R111" s="3"/>
      <c r="S111" s="50">
        <f t="shared" si="20"/>
        <v>57702.400000000001</v>
      </c>
      <c r="T111" s="50">
        <f t="shared" si="17"/>
        <v>358400</v>
      </c>
      <c r="U111" s="81">
        <f t="shared" si="18"/>
        <v>6.2111801242236027</v>
      </c>
      <c r="V111" s="81">
        <f t="shared" si="23"/>
        <v>0</v>
      </c>
      <c r="W111" s="18"/>
    </row>
    <row r="112" spans="2:23" x14ac:dyDescent="0.25">
      <c r="B112" s="13" t="s">
        <v>94</v>
      </c>
      <c r="C112" s="13" t="s">
        <v>34</v>
      </c>
      <c r="D112" s="21" t="s">
        <v>100</v>
      </c>
      <c r="E112" s="25" t="s">
        <v>101</v>
      </c>
      <c r="F112" s="25" t="s">
        <v>102</v>
      </c>
      <c r="G112" s="3">
        <v>100</v>
      </c>
      <c r="H112" s="4">
        <v>80</v>
      </c>
      <c r="I112" s="5" t="s">
        <v>35</v>
      </c>
      <c r="J112" s="5" t="s">
        <v>35</v>
      </c>
      <c r="K112" s="14" t="s">
        <v>35</v>
      </c>
      <c r="L112" s="8">
        <v>97.99</v>
      </c>
      <c r="M112" s="6">
        <v>0.65</v>
      </c>
      <c r="N112" s="7">
        <f t="shared" si="22"/>
        <v>63.6935</v>
      </c>
      <c r="O112" s="5">
        <v>51356.37</v>
      </c>
      <c r="P112" s="5">
        <v>509600</v>
      </c>
      <c r="Q112" s="3"/>
      <c r="R112" s="3"/>
      <c r="S112" s="50">
        <f t="shared" si="20"/>
        <v>51356.37</v>
      </c>
      <c r="T112" s="50">
        <f t="shared" si="17"/>
        <v>509600</v>
      </c>
      <c r="U112" s="81">
        <f t="shared" si="18"/>
        <v>9.9228197008472367</v>
      </c>
      <c r="V112" s="81">
        <f t="shared" si="23"/>
        <v>0</v>
      </c>
      <c r="W112" s="18"/>
    </row>
    <row r="113" spans="2:23" x14ac:dyDescent="0.25">
      <c r="B113" s="13" t="s">
        <v>94</v>
      </c>
      <c r="C113" s="13" t="s">
        <v>34</v>
      </c>
      <c r="D113" s="21" t="s">
        <v>100</v>
      </c>
      <c r="E113" s="25" t="s">
        <v>101</v>
      </c>
      <c r="F113" s="25" t="s">
        <v>102</v>
      </c>
      <c r="G113" s="3">
        <v>100</v>
      </c>
      <c r="H113" s="4">
        <v>80</v>
      </c>
      <c r="I113" s="5" t="s">
        <v>35</v>
      </c>
      <c r="J113" s="5" t="s">
        <v>35</v>
      </c>
      <c r="K113" s="14" t="s">
        <v>35</v>
      </c>
      <c r="L113" s="11">
        <v>0</v>
      </c>
      <c r="M113" s="6">
        <v>0.7</v>
      </c>
      <c r="N113" s="7">
        <f t="shared" si="22"/>
        <v>0</v>
      </c>
      <c r="O113" s="5">
        <v>0</v>
      </c>
      <c r="P113" s="5">
        <v>0</v>
      </c>
      <c r="Q113" s="3"/>
      <c r="R113" s="3"/>
      <c r="S113" s="50">
        <f t="shared" si="20"/>
        <v>0</v>
      </c>
      <c r="T113" s="50">
        <f t="shared" si="17"/>
        <v>0</v>
      </c>
      <c r="U113" s="81" t="e">
        <f t="shared" si="18"/>
        <v>#DIV/0!</v>
      </c>
      <c r="V113" s="81" t="e">
        <f t="shared" si="23"/>
        <v>#DIV/0!</v>
      </c>
      <c r="W113" s="18"/>
    </row>
    <row r="114" spans="2:23" x14ac:dyDescent="0.25">
      <c r="B114" s="13" t="s">
        <v>94</v>
      </c>
      <c r="C114" s="13" t="s">
        <v>34</v>
      </c>
      <c r="D114" s="21" t="s">
        <v>103</v>
      </c>
      <c r="E114" s="25" t="s">
        <v>104</v>
      </c>
      <c r="F114" s="25" t="s">
        <v>105</v>
      </c>
      <c r="G114" s="3">
        <v>100</v>
      </c>
      <c r="H114" s="4">
        <v>80</v>
      </c>
      <c r="I114" s="5" t="s">
        <v>35</v>
      </c>
      <c r="J114" s="5" t="s">
        <v>35</v>
      </c>
      <c r="K114" s="14" t="s">
        <v>35</v>
      </c>
      <c r="L114" s="3">
        <v>0</v>
      </c>
      <c r="M114" s="6">
        <v>0.65</v>
      </c>
      <c r="N114" s="7">
        <f t="shared" si="22"/>
        <v>0</v>
      </c>
      <c r="O114" s="5">
        <v>0</v>
      </c>
      <c r="P114" s="5">
        <v>0</v>
      </c>
      <c r="Q114" s="3"/>
      <c r="R114" s="3"/>
      <c r="S114" s="50">
        <f t="shared" si="20"/>
        <v>0</v>
      </c>
      <c r="T114" s="50">
        <f t="shared" si="17"/>
        <v>0</v>
      </c>
      <c r="U114" s="81" t="e">
        <f t="shared" si="18"/>
        <v>#DIV/0!</v>
      </c>
      <c r="V114" s="81" t="e">
        <f t="shared" si="23"/>
        <v>#DIV/0!</v>
      </c>
      <c r="W114" s="18"/>
    </row>
    <row r="115" spans="2:23" x14ac:dyDescent="0.25">
      <c r="B115" s="13" t="s">
        <v>94</v>
      </c>
      <c r="C115" s="13" t="s">
        <v>34</v>
      </c>
      <c r="D115" s="21" t="s">
        <v>103</v>
      </c>
      <c r="E115" s="25" t="s">
        <v>104</v>
      </c>
      <c r="F115" s="25" t="s">
        <v>105</v>
      </c>
      <c r="G115" s="3">
        <v>100</v>
      </c>
      <c r="H115" s="4">
        <v>80</v>
      </c>
      <c r="I115" s="5" t="s">
        <v>35</v>
      </c>
      <c r="J115" s="5" t="s">
        <v>35</v>
      </c>
      <c r="K115" s="14" t="s">
        <v>35</v>
      </c>
      <c r="L115" s="11">
        <v>0</v>
      </c>
      <c r="M115" s="6">
        <v>0.7</v>
      </c>
      <c r="N115" s="7">
        <f t="shared" si="22"/>
        <v>0</v>
      </c>
      <c r="O115" s="5">
        <v>0</v>
      </c>
      <c r="P115" s="5">
        <v>0</v>
      </c>
      <c r="Q115" s="3"/>
      <c r="R115" s="3"/>
      <c r="S115" s="50">
        <f t="shared" si="20"/>
        <v>0</v>
      </c>
      <c r="T115" s="50">
        <f t="shared" si="17"/>
        <v>0</v>
      </c>
      <c r="U115" s="81" t="e">
        <f t="shared" si="18"/>
        <v>#DIV/0!</v>
      </c>
      <c r="V115" s="81" t="e">
        <f t="shared" si="23"/>
        <v>#DIV/0!</v>
      </c>
      <c r="W115" s="18"/>
    </row>
    <row r="116" spans="2:23" x14ac:dyDescent="0.25">
      <c r="B116" s="13" t="s">
        <v>94</v>
      </c>
      <c r="C116" s="13" t="s">
        <v>34</v>
      </c>
      <c r="D116" s="21" t="s">
        <v>106</v>
      </c>
      <c r="E116" s="25" t="s">
        <v>101</v>
      </c>
      <c r="F116" s="25" t="s">
        <v>107</v>
      </c>
      <c r="G116" s="3">
        <v>100</v>
      </c>
      <c r="H116" s="4">
        <v>80</v>
      </c>
      <c r="I116" s="5" t="s">
        <v>35</v>
      </c>
      <c r="J116" s="5" t="s">
        <v>35</v>
      </c>
      <c r="K116" s="14" t="s">
        <v>35</v>
      </c>
      <c r="L116" s="3">
        <v>106.04</v>
      </c>
      <c r="M116" s="6">
        <v>0.65</v>
      </c>
      <c r="N116" s="7">
        <f t="shared" si="22"/>
        <v>68.926000000000002</v>
      </c>
      <c r="O116" s="5">
        <v>37503.360000000001</v>
      </c>
      <c r="P116" s="5">
        <v>551520</v>
      </c>
      <c r="Q116" s="3"/>
      <c r="R116" s="3"/>
      <c r="S116" s="50">
        <f t="shared" si="20"/>
        <v>37503.360000000001</v>
      </c>
      <c r="T116" s="50">
        <f t="shared" si="17"/>
        <v>551520</v>
      </c>
      <c r="U116" s="81">
        <f t="shared" si="18"/>
        <v>14.705882352941176</v>
      </c>
      <c r="V116" s="81">
        <f t="shared" si="23"/>
        <v>0</v>
      </c>
      <c r="W116" s="18"/>
    </row>
    <row r="117" spans="2:23" x14ac:dyDescent="0.25">
      <c r="B117" s="13" t="s">
        <v>94</v>
      </c>
      <c r="C117" s="13" t="s">
        <v>34</v>
      </c>
      <c r="D117" s="21" t="s">
        <v>106</v>
      </c>
      <c r="E117" s="25" t="s">
        <v>101</v>
      </c>
      <c r="F117" s="25" t="s">
        <v>107</v>
      </c>
      <c r="G117" s="3">
        <v>100</v>
      </c>
      <c r="H117" s="4">
        <v>80</v>
      </c>
      <c r="I117" s="5" t="s">
        <v>35</v>
      </c>
      <c r="J117" s="5" t="s">
        <v>35</v>
      </c>
      <c r="K117" s="14" t="s">
        <v>35</v>
      </c>
      <c r="L117" s="3">
        <v>106.04</v>
      </c>
      <c r="M117" s="6">
        <v>0.7</v>
      </c>
      <c r="N117" s="7">
        <f t="shared" si="22"/>
        <v>74.227999999999994</v>
      </c>
      <c r="O117" s="5">
        <v>60447.87</v>
      </c>
      <c r="P117" s="5">
        <v>593920</v>
      </c>
      <c r="Q117" s="3"/>
      <c r="R117" s="3"/>
      <c r="S117" s="50">
        <f t="shared" si="20"/>
        <v>60447.87</v>
      </c>
      <c r="T117" s="50">
        <f t="shared" si="17"/>
        <v>593920</v>
      </c>
      <c r="U117" s="81">
        <f t="shared" si="18"/>
        <v>9.8253255242905997</v>
      </c>
      <c r="V117" s="81">
        <f t="shared" si="23"/>
        <v>0</v>
      </c>
      <c r="W117" s="18"/>
    </row>
    <row r="118" spans="2:23" x14ac:dyDescent="0.25">
      <c r="B118" s="17"/>
      <c r="C118" s="17"/>
      <c r="D118" s="68"/>
      <c r="E118" s="46"/>
      <c r="F118" s="69"/>
      <c r="G118" s="17"/>
      <c r="H118" s="70"/>
      <c r="I118" s="71"/>
      <c r="J118" s="71"/>
      <c r="K118" s="17"/>
      <c r="L118" s="72"/>
      <c r="M118" s="73"/>
      <c r="N118" s="72"/>
      <c r="O118" s="71"/>
      <c r="P118" s="71"/>
      <c r="Q118" s="71"/>
      <c r="R118" s="17"/>
      <c r="S118" s="71"/>
      <c r="T118" s="71"/>
      <c r="U118" s="74"/>
      <c r="V118" s="74"/>
      <c r="W118"/>
    </row>
    <row r="119" spans="2:23" x14ac:dyDescent="0.25">
      <c r="B119" s="17"/>
      <c r="C119" s="17"/>
      <c r="D119" s="68"/>
      <c r="E119" s="46"/>
      <c r="F119" s="69"/>
      <c r="G119" s="17"/>
      <c r="H119" s="70"/>
      <c r="I119" s="71"/>
      <c r="J119" s="71"/>
      <c r="K119" s="17"/>
      <c r="L119" s="72"/>
      <c r="M119" s="73"/>
      <c r="N119" s="72"/>
      <c r="O119" s="71"/>
      <c r="P119" s="71"/>
      <c r="Q119" s="71"/>
      <c r="R119" s="17"/>
      <c r="S119" s="71"/>
      <c r="T119" s="71"/>
      <c r="U119" s="74"/>
      <c r="V119" s="74"/>
      <c r="W119"/>
    </row>
    <row r="120" spans="2:23" x14ac:dyDescent="0.25">
      <c r="B120" s="17"/>
      <c r="C120" s="17"/>
      <c r="D120" s="68"/>
      <c r="F120" s="69"/>
      <c r="G120" s="17"/>
      <c r="H120" s="70"/>
      <c r="I120" s="71"/>
      <c r="J120" s="71"/>
      <c r="K120" s="17"/>
      <c r="L120" s="72"/>
      <c r="M120" s="73"/>
      <c r="N120" s="72"/>
      <c r="O120" s="71"/>
      <c r="P120" s="71"/>
      <c r="Q120" s="71"/>
      <c r="R120" s="17"/>
      <c r="S120" s="71"/>
      <c r="T120" s="71"/>
      <c r="U120" s="74"/>
      <c r="V120" s="74"/>
      <c r="W120"/>
    </row>
    <row r="121" spans="2:23" x14ac:dyDescent="0.25">
      <c r="B121" s="17"/>
      <c r="C121" s="17"/>
      <c r="D121" s="68"/>
      <c r="E121" s="46"/>
      <c r="F121" s="69"/>
      <c r="G121" s="17"/>
      <c r="H121" s="70"/>
      <c r="I121" s="71"/>
      <c r="J121" s="71"/>
      <c r="K121" s="17"/>
      <c r="L121" s="72"/>
      <c r="M121" s="73"/>
      <c r="N121" s="72"/>
      <c r="O121" s="71"/>
      <c r="P121" s="71"/>
      <c r="Q121" s="71"/>
      <c r="R121" s="17"/>
      <c r="S121" s="71"/>
      <c r="T121" s="71"/>
      <c r="U121" s="74"/>
      <c r="V121" s="74"/>
      <c r="W121"/>
    </row>
    <row r="122" spans="2:23" x14ac:dyDescent="0.25">
      <c r="B122" s="17"/>
      <c r="C122" s="17"/>
      <c r="D122" s="68"/>
      <c r="F122" s="69"/>
      <c r="G122" s="17"/>
      <c r="H122" s="70"/>
      <c r="I122" s="71"/>
      <c r="J122" s="71"/>
      <c r="K122" s="17"/>
      <c r="L122" s="72"/>
      <c r="M122" s="73"/>
      <c r="N122" s="72"/>
      <c r="O122" s="71"/>
      <c r="P122" s="71"/>
      <c r="Q122" s="71"/>
      <c r="R122" s="17"/>
      <c r="S122" s="71"/>
      <c r="T122" s="71"/>
      <c r="U122" s="74"/>
      <c r="V122" s="74"/>
      <c r="W122"/>
    </row>
    <row r="123" spans="2:23" x14ac:dyDescent="0.25">
      <c r="B123" s="17"/>
      <c r="C123" s="17"/>
      <c r="D123" s="68"/>
      <c r="F123" s="69"/>
      <c r="G123" s="17"/>
      <c r="H123" s="70"/>
      <c r="I123" s="71"/>
      <c r="J123" s="71"/>
      <c r="K123" s="17"/>
      <c r="L123" s="72"/>
      <c r="M123" s="73"/>
      <c r="N123" s="72"/>
      <c r="O123" s="71"/>
      <c r="P123" s="71"/>
      <c r="Q123" s="71"/>
      <c r="R123" s="72"/>
      <c r="S123" s="71"/>
      <c r="T123" s="71"/>
      <c r="U123" s="74"/>
      <c r="V123" s="74"/>
      <c r="W123"/>
    </row>
    <row r="124" spans="2:23" x14ac:dyDescent="0.25">
      <c r="B124" s="17"/>
      <c r="C124" s="17"/>
      <c r="D124" s="68"/>
      <c r="F124" s="69"/>
      <c r="G124" s="17"/>
      <c r="H124" s="70"/>
      <c r="I124" s="71"/>
      <c r="J124" s="71"/>
      <c r="K124" s="17"/>
      <c r="L124" s="72"/>
      <c r="M124" s="73"/>
      <c r="N124" s="72"/>
      <c r="O124" s="71"/>
      <c r="P124" s="71"/>
      <c r="Q124" s="71"/>
      <c r="R124" s="17"/>
      <c r="S124" s="71"/>
      <c r="T124" s="71"/>
      <c r="U124" s="74"/>
      <c r="V124" s="74"/>
      <c r="W124"/>
    </row>
    <row r="125" spans="2:23" x14ac:dyDescent="0.25">
      <c r="B125" s="46"/>
      <c r="C125" s="46"/>
      <c r="D125" s="75"/>
      <c r="E125" s="46"/>
      <c r="F125" s="46"/>
      <c r="G125" s="17"/>
      <c r="H125" s="70"/>
      <c r="I125" s="71"/>
      <c r="J125" s="71"/>
      <c r="K125" s="17"/>
      <c r="L125" s="72"/>
      <c r="M125" s="73"/>
      <c r="N125" s="72"/>
      <c r="O125" s="54"/>
      <c r="P125" s="54"/>
      <c r="S125" s="54"/>
      <c r="T125" s="54"/>
      <c r="U125" s="74"/>
      <c r="V125" s="74"/>
      <c r="W125"/>
    </row>
    <row r="126" spans="2:23" x14ac:dyDescent="0.25">
      <c r="B126" s="46"/>
      <c r="C126" s="46"/>
      <c r="D126" s="75"/>
      <c r="E126" s="46"/>
      <c r="F126" s="46"/>
      <c r="G126" s="17"/>
      <c r="H126" s="70"/>
      <c r="I126" s="71"/>
      <c r="J126" s="71"/>
      <c r="K126" s="17"/>
      <c r="L126" s="72"/>
      <c r="M126" s="73"/>
      <c r="N126" s="72"/>
      <c r="O126" s="54"/>
      <c r="P126" s="54"/>
      <c r="Q126" s="54"/>
      <c r="S126" s="54"/>
      <c r="T126" s="54"/>
      <c r="U126" s="74"/>
      <c r="V126" s="74"/>
      <c r="W126"/>
    </row>
    <row r="127" spans="2:23" x14ac:dyDescent="0.25">
      <c r="B127" s="46"/>
      <c r="C127" s="46"/>
      <c r="D127" s="75"/>
      <c r="E127" s="46"/>
      <c r="F127" s="46"/>
      <c r="G127" s="17"/>
      <c r="H127" s="70"/>
      <c r="I127" s="71"/>
      <c r="J127" s="71"/>
      <c r="K127" s="17"/>
      <c r="L127" s="72"/>
      <c r="M127" s="73"/>
      <c r="N127" s="72"/>
      <c r="O127" s="54"/>
      <c r="P127" s="54"/>
      <c r="S127" s="54"/>
      <c r="T127" s="54"/>
      <c r="U127" s="74"/>
      <c r="V127" s="74"/>
      <c r="W127"/>
    </row>
    <row r="128" spans="2:23" x14ac:dyDescent="0.25">
      <c r="B128" s="46"/>
      <c r="C128" s="46"/>
      <c r="D128" s="75"/>
      <c r="E128" s="46"/>
      <c r="F128" s="46"/>
      <c r="G128" s="17"/>
      <c r="H128" s="70"/>
      <c r="I128" s="71"/>
      <c r="J128" s="71"/>
      <c r="K128" s="17"/>
      <c r="L128" s="72"/>
      <c r="M128" s="73"/>
      <c r="N128" s="72"/>
      <c r="O128" s="54"/>
      <c r="P128" s="54"/>
      <c r="S128" s="54"/>
      <c r="T128" s="54"/>
      <c r="U128" s="74"/>
      <c r="V128" s="74"/>
      <c r="W128"/>
    </row>
    <row r="129" spans="2:22" customFormat="1" x14ac:dyDescent="0.25">
      <c r="B129" s="46"/>
      <c r="C129" s="46"/>
      <c r="D129" s="75"/>
      <c r="E129" s="46"/>
      <c r="F129" s="46"/>
      <c r="G129" s="17"/>
      <c r="H129" s="70"/>
      <c r="I129" s="71"/>
      <c r="J129" s="71"/>
      <c r="K129" s="17"/>
      <c r="L129" s="72"/>
      <c r="M129" s="73"/>
      <c r="N129" s="72"/>
      <c r="O129" s="54"/>
      <c r="P129" s="54"/>
      <c r="Q129" s="55"/>
      <c r="R129" s="55"/>
      <c r="S129" s="54"/>
      <c r="T129" s="54"/>
      <c r="U129" s="74"/>
      <c r="V129" s="74"/>
    </row>
    <row r="130" spans="2:22" customFormat="1" x14ac:dyDescent="0.25">
      <c r="B130" s="46"/>
      <c r="C130" s="46"/>
      <c r="D130" s="75"/>
      <c r="E130" s="46"/>
      <c r="F130" s="46"/>
      <c r="G130" s="17"/>
      <c r="H130" s="70"/>
      <c r="I130" s="71"/>
      <c r="J130" s="71"/>
      <c r="K130" s="17"/>
      <c r="L130" s="72"/>
      <c r="M130" s="73"/>
      <c r="N130" s="72"/>
      <c r="O130" s="54"/>
      <c r="P130" s="54"/>
      <c r="Q130" s="55"/>
      <c r="R130" s="55"/>
      <c r="S130" s="54"/>
      <c r="T130" s="54"/>
      <c r="U130" s="74"/>
      <c r="V130" s="74"/>
    </row>
    <row r="131" spans="2:22" customFormat="1" x14ac:dyDescent="0.25">
      <c r="B131" s="46"/>
      <c r="C131" s="46"/>
      <c r="D131" s="75"/>
      <c r="E131" s="46"/>
      <c r="F131" s="46"/>
      <c r="G131" s="17"/>
      <c r="H131" s="70"/>
      <c r="I131" s="71"/>
      <c r="J131" s="71"/>
      <c r="K131" s="17"/>
      <c r="L131" s="72"/>
      <c r="M131" s="73"/>
      <c r="N131" s="72"/>
      <c r="O131" s="54"/>
      <c r="P131" s="54"/>
      <c r="Q131" s="55"/>
      <c r="R131" s="55"/>
      <c r="S131" s="54"/>
      <c r="T131" s="54"/>
      <c r="U131" s="74"/>
      <c r="V131" s="74"/>
    </row>
    <row r="132" spans="2:22" customFormat="1" x14ac:dyDescent="0.25">
      <c r="B132" s="46"/>
      <c r="C132" s="46"/>
      <c r="D132" s="75"/>
      <c r="E132" s="46"/>
      <c r="F132" s="46"/>
      <c r="G132" s="17"/>
      <c r="H132" s="70"/>
      <c r="I132" s="71"/>
      <c r="J132" s="71"/>
      <c r="K132" s="17"/>
      <c r="L132" s="72"/>
      <c r="M132" s="73"/>
      <c r="N132" s="72"/>
      <c r="O132" s="54"/>
      <c r="P132" s="54"/>
      <c r="Q132" s="55"/>
      <c r="R132" s="55"/>
      <c r="S132" s="54"/>
      <c r="T132" s="54"/>
      <c r="U132" s="74"/>
      <c r="V132" s="74"/>
    </row>
    <row r="133" spans="2:22" customFormat="1" x14ac:dyDescent="0.25">
      <c r="B133" s="46"/>
      <c r="C133" s="46"/>
      <c r="D133" s="75"/>
      <c r="E133" s="46"/>
      <c r="F133" s="46"/>
      <c r="G133" s="17"/>
      <c r="H133" s="70"/>
      <c r="I133" s="71"/>
      <c r="J133" s="71"/>
      <c r="K133" s="17"/>
      <c r="L133" s="72"/>
      <c r="M133" s="73"/>
      <c r="N133" s="72"/>
      <c r="O133" s="54"/>
      <c r="P133" s="54"/>
      <c r="Q133" s="55"/>
      <c r="R133" s="55"/>
      <c r="S133" s="54"/>
      <c r="T133" s="54"/>
      <c r="U133" s="74"/>
      <c r="V133" s="74"/>
    </row>
    <row r="134" spans="2:22" customFormat="1" x14ac:dyDescent="0.25">
      <c r="B134" s="46"/>
      <c r="C134" s="46"/>
      <c r="D134" s="75"/>
      <c r="E134" s="46"/>
      <c r="F134" s="46"/>
      <c r="G134" s="17"/>
      <c r="H134" s="70"/>
      <c r="I134" s="71"/>
      <c r="J134" s="71"/>
      <c r="K134" s="17"/>
      <c r="L134" s="72"/>
      <c r="M134" s="73"/>
      <c r="N134" s="72"/>
      <c r="O134" s="54"/>
      <c r="P134" s="54"/>
      <c r="Q134" s="55"/>
      <c r="R134" s="55"/>
      <c r="S134" s="54"/>
      <c r="T134" s="54"/>
      <c r="U134" s="74"/>
      <c r="V134" s="74"/>
    </row>
    <row r="135" spans="2:22" customFormat="1" x14ac:dyDescent="0.25">
      <c r="B135" s="46"/>
      <c r="C135" s="46"/>
      <c r="D135" s="75"/>
      <c r="E135" s="46"/>
      <c r="F135" s="46"/>
      <c r="G135" s="17"/>
      <c r="H135" s="70"/>
      <c r="I135" s="71"/>
      <c r="J135" s="71"/>
      <c r="K135" s="17"/>
      <c r="L135" s="72"/>
      <c r="M135" s="73"/>
      <c r="N135" s="72"/>
      <c r="O135" s="54"/>
      <c r="P135" s="54"/>
      <c r="Q135" s="55"/>
      <c r="R135" s="55"/>
      <c r="S135" s="54"/>
      <c r="T135" s="54"/>
      <c r="U135" s="74"/>
      <c r="V135" s="74"/>
    </row>
    <row r="136" spans="2:22" customFormat="1" x14ac:dyDescent="0.25">
      <c r="B136" s="46"/>
      <c r="C136" s="46"/>
      <c r="D136" s="75"/>
      <c r="E136" s="46"/>
      <c r="F136" s="46"/>
      <c r="G136" s="17"/>
      <c r="H136" s="70"/>
      <c r="I136" s="71"/>
      <c r="J136" s="71"/>
      <c r="K136" s="17"/>
      <c r="L136" s="72"/>
      <c r="M136" s="73"/>
      <c r="N136" s="72"/>
      <c r="O136" s="54"/>
      <c r="P136" s="54"/>
      <c r="Q136" s="55"/>
      <c r="R136" s="55"/>
      <c r="S136" s="54"/>
      <c r="T136" s="54"/>
      <c r="U136" s="74"/>
      <c r="V136" s="74"/>
    </row>
    <row r="137" spans="2:22" customFormat="1" x14ac:dyDescent="0.25">
      <c r="B137" s="46"/>
      <c r="C137" s="46"/>
      <c r="D137" s="75"/>
      <c r="E137" s="46"/>
      <c r="F137" s="46"/>
      <c r="G137" s="17"/>
      <c r="H137" s="70"/>
      <c r="I137" s="71"/>
      <c r="J137" s="71"/>
      <c r="K137" s="17"/>
      <c r="L137" s="72"/>
      <c r="M137" s="73"/>
      <c r="N137" s="72"/>
      <c r="O137" s="54"/>
      <c r="P137" s="54"/>
      <c r="Q137" s="55"/>
      <c r="R137" s="55"/>
      <c r="S137" s="54"/>
      <c r="T137" s="54"/>
      <c r="U137" s="74"/>
      <c r="V137" s="74"/>
    </row>
    <row r="138" spans="2:22" customFormat="1" x14ac:dyDescent="0.25">
      <c r="B138" s="46"/>
      <c r="C138" s="46"/>
      <c r="D138" s="75"/>
      <c r="E138" s="46"/>
      <c r="F138" s="46"/>
      <c r="G138" s="17"/>
      <c r="H138" s="70"/>
      <c r="I138" s="71"/>
      <c r="J138" s="71"/>
      <c r="K138" s="17"/>
      <c r="L138" s="72"/>
      <c r="M138" s="73"/>
      <c r="N138" s="72"/>
      <c r="O138" s="54"/>
      <c r="P138" s="54"/>
      <c r="Q138" s="54"/>
      <c r="R138" s="55"/>
      <c r="S138" s="54"/>
      <c r="T138" s="54"/>
      <c r="U138" s="74"/>
      <c r="V138" s="74"/>
    </row>
    <row r="139" spans="2:22" customFormat="1" x14ac:dyDescent="0.25">
      <c r="B139" s="46"/>
      <c r="C139" s="46"/>
      <c r="D139" s="75"/>
      <c r="E139" s="46"/>
      <c r="F139" s="46"/>
      <c r="G139" s="17"/>
      <c r="H139" s="70"/>
      <c r="I139" s="71"/>
      <c r="J139" s="71"/>
      <c r="K139" s="17"/>
      <c r="L139" s="72"/>
      <c r="M139" s="73"/>
      <c r="N139" s="72"/>
      <c r="O139" s="54"/>
      <c r="P139" s="54"/>
      <c r="Q139" s="55"/>
      <c r="R139" s="55"/>
      <c r="S139" s="54"/>
      <c r="T139" s="54"/>
      <c r="U139" s="74"/>
      <c r="V139" s="74"/>
    </row>
    <row r="140" spans="2:22" customFormat="1" x14ac:dyDescent="0.25">
      <c r="B140" s="46"/>
      <c r="C140" s="46"/>
      <c r="D140" s="75"/>
      <c r="E140" s="46"/>
      <c r="F140" s="46"/>
      <c r="G140" s="17"/>
      <c r="H140" s="70"/>
      <c r="I140" s="71"/>
      <c r="J140" s="71"/>
      <c r="K140" s="17"/>
      <c r="L140" s="72"/>
      <c r="M140" s="73"/>
      <c r="N140" s="72"/>
      <c r="O140" s="54"/>
      <c r="P140" s="54"/>
      <c r="Q140" s="55"/>
      <c r="R140" s="55"/>
      <c r="S140" s="54"/>
      <c r="T140" s="54"/>
      <c r="U140" s="74"/>
      <c r="V140" s="74"/>
    </row>
    <row r="141" spans="2:22" customFormat="1" x14ac:dyDescent="0.25">
      <c r="B141" s="46"/>
      <c r="C141" s="46"/>
      <c r="D141" s="75"/>
      <c r="E141" s="46"/>
      <c r="F141" s="46"/>
      <c r="G141" s="17"/>
      <c r="H141" s="70"/>
      <c r="I141" s="71"/>
      <c r="J141" s="71"/>
      <c r="K141" s="17"/>
      <c r="L141" s="72"/>
      <c r="M141" s="73"/>
      <c r="N141" s="72"/>
      <c r="O141" s="54"/>
      <c r="P141" s="54"/>
      <c r="Q141" s="55"/>
      <c r="R141" s="55"/>
      <c r="S141" s="54"/>
      <c r="T141" s="54"/>
      <c r="U141" s="74"/>
      <c r="V141" s="74"/>
    </row>
    <row r="142" spans="2:22" customFormat="1" x14ac:dyDescent="0.25">
      <c r="B142" s="46"/>
      <c r="C142" s="46"/>
      <c r="D142" s="75"/>
      <c r="E142" s="46"/>
      <c r="F142" s="46"/>
      <c r="G142" s="17"/>
      <c r="H142" s="70"/>
      <c r="I142" s="71"/>
      <c r="J142" s="71"/>
      <c r="K142" s="17"/>
      <c r="L142" s="72"/>
      <c r="M142" s="73"/>
      <c r="N142" s="72"/>
      <c r="O142" s="54"/>
      <c r="P142" s="54"/>
      <c r="Q142" s="55"/>
      <c r="R142" s="55"/>
      <c r="S142" s="54"/>
      <c r="T142" s="54"/>
      <c r="U142" s="74"/>
      <c r="V142" s="74"/>
    </row>
    <row r="143" spans="2:22" customFormat="1" x14ac:dyDescent="0.25">
      <c r="B143" s="46"/>
      <c r="C143" s="46"/>
      <c r="D143" s="75"/>
      <c r="E143" s="46"/>
      <c r="F143" s="46"/>
      <c r="G143" s="17"/>
      <c r="H143" s="70"/>
      <c r="I143" s="71"/>
      <c r="J143" s="71"/>
      <c r="K143" s="17"/>
      <c r="L143" s="72"/>
      <c r="M143" s="73"/>
      <c r="N143" s="72"/>
      <c r="O143" s="54"/>
      <c r="P143" s="54"/>
      <c r="Q143" s="55"/>
      <c r="R143" s="55"/>
      <c r="S143" s="54"/>
      <c r="T143" s="54"/>
      <c r="U143" s="74"/>
      <c r="V143" s="74"/>
    </row>
    <row r="144" spans="2:22" customFormat="1" x14ac:dyDescent="0.25">
      <c r="B144" s="46"/>
      <c r="C144" s="46"/>
      <c r="D144" s="75"/>
      <c r="E144" s="46"/>
      <c r="F144" s="46"/>
      <c r="G144" s="17"/>
      <c r="H144" s="70"/>
      <c r="I144" s="71"/>
      <c r="J144" s="71"/>
      <c r="K144" s="17"/>
      <c r="L144" s="72"/>
      <c r="M144" s="73"/>
      <c r="N144" s="72"/>
      <c r="O144" s="54"/>
      <c r="P144" s="54"/>
      <c r="Q144" s="55"/>
      <c r="R144" s="55"/>
      <c r="S144" s="54"/>
      <c r="T144" s="54"/>
      <c r="U144" s="74"/>
      <c r="V144" s="74"/>
    </row>
    <row r="145" spans="2:22" customFormat="1" x14ac:dyDescent="0.25">
      <c r="B145" s="46"/>
      <c r="C145" s="46"/>
      <c r="D145" s="75"/>
      <c r="E145" s="46"/>
      <c r="F145" s="46"/>
      <c r="G145" s="17"/>
      <c r="H145" s="70"/>
      <c r="I145" s="71"/>
      <c r="J145" s="71"/>
      <c r="K145" s="17"/>
      <c r="L145" s="72"/>
      <c r="M145" s="73"/>
      <c r="N145" s="72"/>
      <c r="O145" s="54"/>
      <c r="P145" s="54"/>
      <c r="Q145" s="55"/>
      <c r="R145" s="55"/>
      <c r="S145" s="54"/>
      <c r="T145" s="54"/>
      <c r="U145" s="74"/>
      <c r="V145" s="74"/>
    </row>
    <row r="146" spans="2:22" customFormat="1" x14ac:dyDescent="0.25">
      <c r="B146" s="46"/>
      <c r="C146" s="46"/>
      <c r="D146" s="75"/>
      <c r="E146" s="46"/>
      <c r="F146" s="46"/>
      <c r="G146" s="17"/>
      <c r="H146" s="70"/>
      <c r="I146" s="71"/>
      <c r="J146" s="71"/>
      <c r="K146" s="17"/>
      <c r="L146" s="72"/>
      <c r="M146" s="73"/>
      <c r="N146" s="72"/>
      <c r="O146" s="54"/>
      <c r="P146" s="54"/>
      <c r="Q146" s="55"/>
      <c r="R146" s="55"/>
      <c r="S146" s="54"/>
      <c r="T146" s="54"/>
      <c r="U146" s="74"/>
      <c r="V146" s="74"/>
    </row>
    <row r="147" spans="2:22" customFormat="1" x14ac:dyDescent="0.25">
      <c r="B147" s="46"/>
      <c r="C147" s="46"/>
      <c r="D147" s="75"/>
      <c r="E147" s="46"/>
      <c r="F147" s="46"/>
      <c r="G147" s="17"/>
      <c r="H147" s="70"/>
      <c r="I147" s="71"/>
      <c r="J147" s="71"/>
      <c r="K147" s="17"/>
      <c r="L147" s="72"/>
      <c r="M147" s="73"/>
      <c r="N147" s="72"/>
      <c r="O147" s="54"/>
      <c r="P147" s="54"/>
      <c r="Q147" s="55"/>
      <c r="R147" s="55"/>
      <c r="S147" s="54"/>
      <c r="T147" s="54"/>
      <c r="U147" s="74"/>
      <c r="V147" s="74"/>
    </row>
    <row r="148" spans="2:22" customFormat="1" x14ac:dyDescent="0.25">
      <c r="B148" s="46"/>
      <c r="C148" s="46"/>
      <c r="D148" s="75"/>
      <c r="E148" s="46"/>
      <c r="F148" s="46"/>
      <c r="G148" s="17"/>
      <c r="H148" s="70"/>
      <c r="I148" s="71"/>
      <c r="J148" s="71"/>
      <c r="K148" s="17"/>
      <c r="L148" s="72"/>
      <c r="M148" s="73"/>
      <c r="N148" s="72"/>
      <c r="O148" s="54"/>
      <c r="P148" s="54"/>
      <c r="Q148" s="55"/>
      <c r="R148" s="55"/>
      <c r="S148" s="54"/>
      <c r="T148" s="54"/>
      <c r="U148" s="74"/>
      <c r="V148" s="74"/>
    </row>
    <row r="149" spans="2:22" customFormat="1" x14ac:dyDescent="0.25">
      <c r="B149" s="46"/>
      <c r="C149" s="46"/>
      <c r="D149" s="75"/>
      <c r="E149" s="46"/>
      <c r="F149" s="46"/>
      <c r="G149" s="17"/>
      <c r="H149" s="70"/>
      <c r="I149" s="71"/>
      <c r="J149" s="71"/>
      <c r="K149" s="17"/>
      <c r="L149" s="72"/>
      <c r="M149" s="73"/>
      <c r="N149" s="72"/>
      <c r="O149" s="54"/>
      <c r="P149" s="54"/>
      <c r="Q149" s="55"/>
      <c r="R149" s="55"/>
      <c r="S149" s="54"/>
      <c r="T149" s="54"/>
      <c r="U149" s="74"/>
      <c r="V149" s="74"/>
    </row>
    <row r="150" spans="2:22" customFormat="1" x14ac:dyDescent="0.25">
      <c r="B150" s="46"/>
      <c r="C150" s="46"/>
      <c r="D150" s="75"/>
      <c r="E150" s="46"/>
      <c r="F150" s="46"/>
      <c r="G150" s="17"/>
      <c r="H150" s="70"/>
      <c r="I150" s="71"/>
      <c r="J150" s="71"/>
      <c r="K150" s="17"/>
      <c r="L150" s="72"/>
      <c r="M150" s="73"/>
      <c r="N150" s="72"/>
      <c r="O150" s="54"/>
      <c r="P150" s="54"/>
      <c r="Q150" s="55"/>
      <c r="R150" s="55"/>
      <c r="S150" s="54"/>
      <c r="T150" s="54"/>
      <c r="U150" s="74"/>
      <c r="V150" s="74"/>
    </row>
    <row r="151" spans="2:22" customFormat="1" x14ac:dyDescent="0.25">
      <c r="B151" s="46"/>
      <c r="C151" s="46"/>
      <c r="D151" s="75"/>
      <c r="E151" s="46"/>
      <c r="F151" s="46"/>
      <c r="G151" s="17"/>
      <c r="H151" s="70"/>
      <c r="I151" s="71"/>
      <c r="J151" s="71"/>
      <c r="K151" s="17"/>
      <c r="L151" s="72"/>
      <c r="M151" s="73"/>
      <c r="N151" s="72"/>
      <c r="O151" s="54"/>
      <c r="P151" s="54"/>
      <c r="Q151" s="55"/>
      <c r="R151" s="55"/>
      <c r="S151" s="54"/>
      <c r="T151" s="54"/>
      <c r="U151" s="74"/>
      <c r="V151" s="74"/>
    </row>
    <row r="152" spans="2:22" customFormat="1" x14ac:dyDescent="0.25">
      <c r="B152" s="46"/>
      <c r="C152" s="46"/>
      <c r="D152" s="75"/>
      <c r="E152" s="46"/>
      <c r="F152" s="46"/>
      <c r="G152" s="17"/>
      <c r="H152" s="70"/>
      <c r="I152" s="71"/>
      <c r="J152" s="71"/>
      <c r="K152" s="17"/>
      <c r="L152" s="72"/>
      <c r="M152" s="73"/>
      <c r="N152" s="72"/>
      <c r="O152" s="54"/>
      <c r="P152" s="54"/>
      <c r="Q152" s="55"/>
      <c r="R152" s="55"/>
      <c r="S152" s="54"/>
      <c r="T152" s="54"/>
      <c r="U152" s="74"/>
      <c r="V152" s="74"/>
    </row>
    <row r="153" spans="2:22" customFormat="1" x14ac:dyDescent="0.25">
      <c r="B153" s="46"/>
      <c r="C153" s="46"/>
      <c r="D153" s="75"/>
      <c r="E153" s="46"/>
      <c r="F153" s="46"/>
      <c r="G153" s="17"/>
      <c r="H153" s="70"/>
      <c r="I153" s="71"/>
      <c r="J153" s="71"/>
      <c r="K153" s="17"/>
      <c r="L153" s="72"/>
      <c r="M153" s="73"/>
      <c r="N153" s="72"/>
      <c r="O153" s="54"/>
      <c r="P153" s="54"/>
      <c r="Q153" s="55"/>
      <c r="R153" s="55"/>
      <c r="S153" s="54"/>
      <c r="T153" s="54"/>
      <c r="U153" s="74"/>
      <c r="V153" s="74"/>
    </row>
    <row r="154" spans="2:22" customFormat="1" x14ac:dyDescent="0.25">
      <c r="B154" s="46"/>
      <c r="C154" s="46"/>
      <c r="D154" s="75"/>
      <c r="E154" s="46"/>
      <c r="F154" s="46"/>
      <c r="G154" s="17"/>
      <c r="H154" s="70"/>
      <c r="I154" s="71"/>
      <c r="J154" s="71"/>
      <c r="K154" s="17"/>
      <c r="L154" s="72"/>
      <c r="M154" s="73"/>
      <c r="N154" s="72"/>
      <c r="O154" s="54"/>
      <c r="P154" s="54"/>
      <c r="Q154" s="55"/>
      <c r="R154" s="55"/>
      <c r="S154" s="54"/>
      <c r="T154" s="54"/>
      <c r="U154" s="74"/>
      <c r="V154" s="74"/>
    </row>
    <row r="155" spans="2:22" customFormat="1" x14ac:dyDescent="0.25">
      <c r="B155" s="46"/>
      <c r="C155" s="46"/>
      <c r="D155" s="75"/>
      <c r="E155" s="46"/>
      <c r="F155" s="46"/>
      <c r="G155" s="17"/>
      <c r="H155" s="70"/>
      <c r="I155" s="71"/>
      <c r="J155" s="71"/>
      <c r="K155" s="17"/>
      <c r="L155" s="72"/>
      <c r="M155" s="73"/>
      <c r="N155" s="72"/>
      <c r="O155" s="54"/>
      <c r="P155" s="54"/>
      <c r="Q155" s="55"/>
      <c r="R155" s="55"/>
      <c r="S155" s="54"/>
      <c r="T155" s="54"/>
      <c r="U155" s="74"/>
      <c r="V155" s="74"/>
    </row>
    <row r="156" spans="2:22" customFormat="1" x14ac:dyDescent="0.25">
      <c r="B156" s="46"/>
      <c r="C156" s="46"/>
      <c r="D156" s="75"/>
      <c r="E156" s="46"/>
      <c r="F156" s="46"/>
      <c r="G156" s="17"/>
      <c r="H156" s="70"/>
      <c r="I156" s="71"/>
      <c r="J156" s="71"/>
      <c r="K156" s="17"/>
      <c r="L156" s="72"/>
      <c r="M156" s="73"/>
      <c r="N156" s="72"/>
      <c r="O156" s="54"/>
      <c r="P156" s="54"/>
      <c r="Q156" s="55"/>
      <c r="R156" s="55"/>
      <c r="S156" s="54"/>
      <c r="T156" s="54"/>
      <c r="U156" s="74"/>
      <c r="V156" s="74"/>
    </row>
    <row r="157" spans="2:22" customFormat="1" x14ac:dyDescent="0.25">
      <c r="B157" s="46"/>
      <c r="C157" s="46"/>
      <c r="D157" s="75"/>
      <c r="E157" s="46"/>
      <c r="F157" s="46"/>
      <c r="G157" s="17"/>
      <c r="H157" s="70"/>
      <c r="I157" s="71"/>
      <c r="J157" s="71"/>
      <c r="K157" s="17"/>
      <c r="L157" s="72"/>
      <c r="M157" s="73"/>
      <c r="N157" s="72"/>
      <c r="O157" s="54"/>
      <c r="P157" s="54"/>
      <c r="Q157" s="55"/>
      <c r="R157" s="55"/>
      <c r="S157" s="54"/>
      <c r="T157" s="54"/>
      <c r="U157" s="74"/>
      <c r="V157" s="74"/>
    </row>
    <row r="158" spans="2:22" customFormat="1" x14ac:dyDescent="0.25">
      <c r="B158" s="46"/>
      <c r="C158" s="46"/>
      <c r="D158" s="75"/>
      <c r="E158" s="46"/>
      <c r="F158" s="46"/>
      <c r="G158" s="17"/>
      <c r="H158" s="70"/>
      <c r="I158" s="71"/>
      <c r="J158" s="71"/>
      <c r="K158" s="17"/>
      <c r="L158" s="72"/>
      <c r="M158" s="73"/>
      <c r="N158" s="72"/>
      <c r="O158" s="54"/>
      <c r="P158" s="54"/>
      <c r="Q158" s="55"/>
      <c r="R158" s="55"/>
      <c r="S158" s="54"/>
      <c r="T158" s="54"/>
      <c r="U158" s="74"/>
      <c r="V158" s="74"/>
    </row>
    <row r="159" spans="2:22" customFormat="1" x14ac:dyDescent="0.25">
      <c r="B159" s="46"/>
      <c r="C159" s="46"/>
      <c r="D159" s="75"/>
      <c r="E159" s="46"/>
      <c r="F159" s="46"/>
      <c r="G159" s="17"/>
      <c r="H159" s="70"/>
      <c r="I159" s="71"/>
      <c r="J159" s="71"/>
      <c r="K159" s="17"/>
      <c r="L159" s="72"/>
      <c r="M159" s="73"/>
      <c r="N159" s="72"/>
      <c r="O159" s="54"/>
      <c r="P159" s="54"/>
      <c r="Q159" s="55"/>
      <c r="R159" s="55"/>
      <c r="S159" s="54"/>
      <c r="T159" s="54"/>
      <c r="U159" s="74"/>
      <c r="V159" s="74"/>
    </row>
    <row r="160" spans="2:22" customFormat="1" x14ac:dyDescent="0.25">
      <c r="B160" s="46"/>
      <c r="C160" s="46"/>
      <c r="D160" s="75"/>
      <c r="E160" s="46"/>
      <c r="F160" s="46"/>
      <c r="G160" s="17"/>
      <c r="H160" s="70"/>
      <c r="I160" s="71"/>
      <c r="J160" s="71"/>
      <c r="K160" s="17"/>
      <c r="L160" s="72"/>
      <c r="M160" s="73"/>
      <c r="N160" s="72"/>
      <c r="O160" s="54"/>
      <c r="P160" s="54"/>
      <c r="Q160" s="55"/>
      <c r="R160" s="55"/>
      <c r="S160" s="54"/>
      <c r="T160" s="54"/>
      <c r="U160" s="74"/>
      <c r="V160" s="74"/>
    </row>
    <row r="161" spans="2:22" customFormat="1" x14ac:dyDescent="0.25">
      <c r="B161" s="46"/>
      <c r="C161" s="46"/>
      <c r="D161" s="75"/>
      <c r="E161" s="46"/>
      <c r="F161" s="46"/>
      <c r="G161" s="17"/>
      <c r="H161" s="70"/>
      <c r="I161" s="71"/>
      <c r="J161" s="71"/>
      <c r="K161" s="17"/>
      <c r="L161" s="72"/>
      <c r="M161" s="73"/>
      <c r="N161" s="72"/>
      <c r="O161" s="54"/>
      <c r="P161" s="54"/>
      <c r="Q161" s="55"/>
      <c r="R161" s="55"/>
      <c r="S161" s="54"/>
      <c r="T161" s="54"/>
      <c r="U161" s="74"/>
      <c r="V161" s="74"/>
    </row>
    <row r="162" spans="2:22" customFormat="1" x14ac:dyDescent="0.25">
      <c r="B162" s="46"/>
      <c r="C162" s="46"/>
      <c r="D162" s="75"/>
      <c r="E162" s="46"/>
      <c r="F162" s="46"/>
      <c r="G162" s="17"/>
      <c r="H162" s="70"/>
      <c r="I162" s="71"/>
      <c r="J162" s="71"/>
      <c r="K162" s="17"/>
      <c r="L162" s="72"/>
      <c r="M162" s="73"/>
      <c r="N162" s="72"/>
      <c r="O162" s="54"/>
      <c r="P162" s="54"/>
      <c r="Q162" s="55"/>
      <c r="R162" s="55"/>
      <c r="S162" s="54"/>
      <c r="T162" s="54"/>
      <c r="U162" s="74"/>
      <c r="V162" s="74"/>
    </row>
    <row r="163" spans="2:22" customFormat="1" x14ac:dyDescent="0.25">
      <c r="B163" s="46"/>
      <c r="C163" s="46"/>
      <c r="D163" s="75"/>
      <c r="E163" s="46"/>
      <c r="F163" s="46"/>
      <c r="G163" s="17"/>
      <c r="H163" s="70"/>
      <c r="I163" s="71"/>
      <c r="J163" s="71"/>
      <c r="K163" s="17"/>
      <c r="L163" s="72"/>
      <c r="M163" s="73"/>
      <c r="N163" s="72"/>
      <c r="O163" s="54"/>
      <c r="P163" s="54"/>
      <c r="Q163" s="55"/>
      <c r="R163" s="55"/>
      <c r="S163" s="54"/>
      <c r="T163" s="54"/>
      <c r="U163" s="74"/>
      <c r="V163" s="74"/>
    </row>
    <row r="164" spans="2:22" customFormat="1" x14ac:dyDescent="0.25">
      <c r="B164" s="46"/>
      <c r="C164" s="46"/>
      <c r="D164" s="75"/>
      <c r="E164" s="46"/>
      <c r="F164" s="46"/>
      <c r="G164" s="17"/>
      <c r="H164" s="70"/>
      <c r="I164" s="71"/>
      <c r="J164" s="71"/>
      <c r="K164" s="17"/>
      <c r="L164" s="72"/>
      <c r="M164" s="73"/>
      <c r="N164" s="72"/>
      <c r="O164" s="54"/>
      <c r="P164" s="54"/>
      <c r="Q164" s="55"/>
      <c r="R164" s="55"/>
      <c r="S164" s="54"/>
      <c r="T164" s="54"/>
      <c r="U164" s="74"/>
      <c r="V164" s="74"/>
    </row>
    <row r="165" spans="2:22" customFormat="1" x14ac:dyDescent="0.25">
      <c r="B165" s="46"/>
      <c r="C165" s="46"/>
      <c r="D165" s="75"/>
      <c r="E165" s="46"/>
      <c r="F165" s="46"/>
      <c r="G165" s="17"/>
      <c r="H165" s="70"/>
      <c r="I165" s="71"/>
      <c r="J165" s="71"/>
      <c r="K165" s="17"/>
      <c r="L165" s="72"/>
      <c r="M165" s="73"/>
      <c r="N165" s="72"/>
      <c r="O165" s="54"/>
      <c r="P165" s="54"/>
      <c r="Q165" s="55"/>
      <c r="R165" s="55"/>
      <c r="S165" s="54"/>
      <c r="T165" s="54"/>
      <c r="U165" s="74"/>
      <c r="V165" s="74"/>
    </row>
    <row r="166" spans="2:22" customFormat="1" x14ac:dyDescent="0.25">
      <c r="B166" s="46"/>
      <c r="C166" s="46"/>
      <c r="D166" s="75"/>
      <c r="E166" s="46"/>
      <c r="F166" s="46"/>
      <c r="G166" s="17"/>
      <c r="H166" s="70"/>
      <c r="I166" s="71"/>
      <c r="J166" s="71"/>
      <c r="K166" s="17"/>
      <c r="L166" s="72"/>
      <c r="M166" s="73"/>
      <c r="N166" s="72"/>
      <c r="O166" s="54"/>
      <c r="P166" s="54"/>
      <c r="Q166" s="55"/>
      <c r="R166" s="55"/>
      <c r="S166" s="54"/>
      <c r="T166" s="54"/>
      <c r="U166" s="74"/>
      <c r="V166" s="74"/>
    </row>
    <row r="167" spans="2:22" customFormat="1" x14ac:dyDescent="0.25">
      <c r="B167" s="46"/>
      <c r="C167" s="46"/>
      <c r="D167" s="75"/>
      <c r="E167" s="46"/>
      <c r="F167" s="46"/>
      <c r="G167" s="17"/>
      <c r="H167" s="70"/>
      <c r="I167" s="71"/>
      <c r="J167" s="71"/>
      <c r="K167" s="17"/>
      <c r="L167" s="72"/>
      <c r="M167" s="73"/>
      <c r="N167" s="72"/>
      <c r="O167" s="54"/>
      <c r="P167" s="54"/>
      <c r="Q167" s="55"/>
      <c r="R167" s="55"/>
      <c r="S167" s="54"/>
      <c r="T167" s="54"/>
      <c r="U167" s="74"/>
      <c r="V167" s="74"/>
    </row>
    <row r="168" spans="2:22" customFormat="1" x14ac:dyDescent="0.25">
      <c r="B168" s="46"/>
      <c r="C168" s="46"/>
      <c r="D168" s="75"/>
      <c r="E168" s="46"/>
      <c r="F168" s="46"/>
      <c r="G168" s="17"/>
      <c r="H168" s="70"/>
      <c r="I168" s="71"/>
      <c r="J168" s="71"/>
      <c r="K168" s="17"/>
      <c r="L168" s="72"/>
      <c r="M168" s="73"/>
      <c r="N168" s="72"/>
      <c r="O168" s="54"/>
      <c r="P168" s="54"/>
      <c r="Q168" s="55"/>
      <c r="R168" s="55"/>
      <c r="S168" s="54"/>
      <c r="T168" s="54"/>
      <c r="U168" s="74"/>
      <c r="V168" s="74"/>
    </row>
    <row r="169" spans="2:22" customFormat="1" x14ac:dyDescent="0.25">
      <c r="B169" s="46"/>
      <c r="C169" s="46"/>
      <c r="D169" s="75"/>
      <c r="E169" s="46"/>
      <c r="F169" s="46"/>
      <c r="G169" s="17"/>
      <c r="H169" s="70"/>
      <c r="I169" s="71"/>
      <c r="J169" s="71"/>
      <c r="K169" s="17"/>
      <c r="L169" s="72"/>
      <c r="M169" s="73"/>
      <c r="N169" s="72"/>
      <c r="O169" s="54"/>
      <c r="P169" s="54"/>
      <c r="Q169" s="55"/>
      <c r="R169" s="55"/>
      <c r="S169" s="54"/>
      <c r="T169" s="54"/>
      <c r="U169" s="74"/>
      <c r="V169" s="74"/>
    </row>
    <row r="170" spans="2:22" customFormat="1" x14ac:dyDescent="0.25">
      <c r="B170" s="46"/>
      <c r="C170" s="46"/>
      <c r="D170" s="75"/>
      <c r="E170" s="46"/>
      <c r="F170" s="46"/>
      <c r="G170" s="17"/>
      <c r="H170" s="70"/>
      <c r="I170" s="71"/>
      <c r="J170" s="71"/>
      <c r="K170" s="17"/>
      <c r="L170" s="72"/>
      <c r="M170" s="73"/>
      <c r="N170" s="72"/>
      <c r="O170" s="54"/>
      <c r="P170" s="54"/>
      <c r="Q170" s="55"/>
      <c r="R170" s="55"/>
      <c r="S170" s="54"/>
      <c r="T170" s="54"/>
      <c r="U170" s="74"/>
      <c r="V170" s="74"/>
    </row>
    <row r="171" spans="2:22" customFormat="1" x14ac:dyDescent="0.25">
      <c r="B171" s="46"/>
      <c r="C171" s="46"/>
      <c r="D171" s="75"/>
      <c r="E171" s="46"/>
      <c r="F171" s="46"/>
      <c r="G171" s="17"/>
      <c r="H171" s="70"/>
      <c r="I171" s="71"/>
      <c r="J171" s="71"/>
      <c r="K171" s="17"/>
      <c r="L171" s="72"/>
      <c r="M171" s="73"/>
      <c r="N171" s="72"/>
      <c r="O171" s="54"/>
      <c r="P171" s="54"/>
      <c r="Q171" s="55"/>
      <c r="R171" s="55"/>
      <c r="S171" s="54"/>
      <c r="T171" s="54"/>
      <c r="U171" s="74"/>
      <c r="V171" s="74"/>
    </row>
    <row r="172" spans="2:22" customFormat="1" x14ac:dyDescent="0.25">
      <c r="B172" s="46"/>
      <c r="C172" s="46"/>
      <c r="D172" s="75"/>
      <c r="E172" s="46"/>
      <c r="F172" s="46"/>
      <c r="G172" s="17"/>
      <c r="H172" s="70"/>
      <c r="I172" s="71"/>
      <c r="J172" s="71"/>
      <c r="K172" s="17"/>
      <c r="L172" s="72"/>
      <c r="M172" s="73"/>
      <c r="N172" s="72"/>
      <c r="O172" s="54"/>
      <c r="P172" s="54"/>
      <c r="Q172" s="55"/>
      <c r="R172" s="55"/>
      <c r="S172" s="54"/>
      <c r="T172" s="54"/>
      <c r="U172" s="74"/>
      <c r="V172" s="74"/>
    </row>
    <row r="173" spans="2:22" customFormat="1" x14ac:dyDescent="0.25">
      <c r="B173" s="46"/>
      <c r="C173" s="46"/>
      <c r="D173" s="75"/>
      <c r="E173" s="46"/>
      <c r="F173" s="46"/>
      <c r="G173" s="17"/>
      <c r="H173" s="70"/>
      <c r="I173" s="71"/>
      <c r="J173" s="71"/>
      <c r="K173" s="17"/>
      <c r="L173" s="72"/>
      <c r="M173" s="73"/>
      <c r="N173" s="72"/>
      <c r="O173" s="54"/>
      <c r="P173" s="54"/>
      <c r="Q173" s="55"/>
      <c r="R173" s="55"/>
      <c r="S173" s="54"/>
      <c r="T173" s="54"/>
      <c r="U173" s="74"/>
      <c r="V173" s="74"/>
    </row>
    <row r="174" spans="2:22" customFormat="1" x14ac:dyDescent="0.25">
      <c r="B174" s="46"/>
      <c r="C174" s="46"/>
      <c r="D174" s="75"/>
      <c r="E174" s="46"/>
      <c r="F174" s="46"/>
      <c r="G174" s="17"/>
      <c r="H174" s="70"/>
      <c r="I174" s="71"/>
      <c r="J174" s="71"/>
      <c r="K174" s="17"/>
      <c r="L174" s="72"/>
      <c r="M174" s="73"/>
      <c r="N174" s="72"/>
      <c r="O174" s="54"/>
      <c r="P174" s="54"/>
      <c r="Q174" s="55"/>
      <c r="R174" s="55"/>
      <c r="S174" s="54"/>
      <c r="T174" s="54"/>
      <c r="U174" s="74"/>
      <c r="V174" s="74"/>
    </row>
    <row r="175" spans="2:22" customFormat="1" x14ac:dyDescent="0.25">
      <c r="B175" s="46"/>
      <c r="C175" s="46"/>
      <c r="D175" s="75"/>
      <c r="E175" s="46"/>
      <c r="F175" s="46"/>
      <c r="G175" s="17"/>
      <c r="H175" s="70"/>
      <c r="I175" s="71"/>
      <c r="J175" s="71"/>
      <c r="K175" s="17"/>
      <c r="L175" s="72"/>
      <c r="M175" s="73"/>
      <c r="N175" s="72"/>
      <c r="O175" s="54"/>
      <c r="P175" s="54"/>
      <c r="Q175" s="55"/>
      <c r="R175" s="55"/>
      <c r="S175" s="54"/>
      <c r="T175" s="54"/>
      <c r="U175" s="74"/>
      <c r="V175" s="74"/>
    </row>
    <row r="176" spans="2:22" customFormat="1" x14ac:dyDescent="0.25">
      <c r="B176" s="46"/>
      <c r="C176" s="46"/>
      <c r="D176" s="75"/>
      <c r="E176" s="46"/>
      <c r="F176" s="46"/>
      <c r="G176" s="17"/>
      <c r="H176" s="70"/>
      <c r="I176" s="71"/>
      <c r="J176" s="71"/>
      <c r="K176" s="17"/>
      <c r="L176" s="72"/>
      <c r="M176" s="73"/>
      <c r="N176" s="72"/>
      <c r="O176" s="54"/>
      <c r="P176" s="54"/>
      <c r="Q176" s="55"/>
      <c r="R176" s="55"/>
      <c r="S176" s="54"/>
      <c r="T176" s="54"/>
      <c r="U176" s="74"/>
      <c r="V176" s="74"/>
    </row>
    <row r="177" spans="2:23" x14ac:dyDescent="0.25">
      <c r="B177" s="46"/>
      <c r="C177" s="46"/>
      <c r="D177" s="68"/>
      <c r="E177" s="69"/>
      <c r="F177" s="69"/>
      <c r="G177" s="17"/>
      <c r="H177" s="70"/>
      <c r="I177" s="71"/>
      <c r="J177" s="71"/>
      <c r="K177" s="17"/>
      <c r="L177" s="72"/>
      <c r="M177" s="73"/>
      <c r="N177" s="72"/>
      <c r="O177" s="71"/>
      <c r="P177" s="71"/>
      <c r="Q177" s="17"/>
      <c r="R177" s="17"/>
      <c r="S177" s="54"/>
      <c r="T177" s="54"/>
      <c r="U177" s="74"/>
      <c r="V177" s="74"/>
      <c r="W177"/>
    </row>
    <row r="178" spans="2:23" x14ac:dyDescent="0.25">
      <c r="B178" s="46"/>
      <c r="C178" s="46"/>
      <c r="D178" s="68"/>
      <c r="E178" s="69"/>
      <c r="F178" s="69"/>
      <c r="G178" s="76"/>
      <c r="H178" s="77"/>
      <c r="I178" s="71"/>
      <c r="J178" s="71"/>
      <c r="K178" s="76"/>
      <c r="L178" s="72"/>
      <c r="M178" s="73"/>
      <c r="N178" s="72"/>
      <c r="O178" s="76"/>
      <c r="P178" s="71"/>
      <c r="Q178" s="17"/>
      <c r="R178" s="17"/>
      <c r="S178" s="54"/>
      <c r="T178" s="54"/>
      <c r="U178" s="74"/>
      <c r="V178" s="74"/>
      <c r="W178"/>
    </row>
    <row r="179" spans="2:23" x14ac:dyDescent="0.25">
      <c r="B179" s="46"/>
      <c r="C179" s="46"/>
      <c r="D179" s="68"/>
      <c r="E179" s="69"/>
      <c r="F179" s="69"/>
      <c r="G179" s="17"/>
      <c r="H179" s="70"/>
      <c r="I179" s="71"/>
      <c r="J179" s="71"/>
      <c r="K179" s="17"/>
      <c r="L179" s="72"/>
      <c r="M179" s="73"/>
      <c r="N179" s="72"/>
      <c r="O179" s="71"/>
      <c r="P179" s="71"/>
      <c r="Q179" s="17"/>
      <c r="R179" s="17"/>
      <c r="S179" s="54"/>
      <c r="T179" s="54"/>
      <c r="U179" s="74"/>
      <c r="V179" s="74"/>
      <c r="W179"/>
    </row>
    <row r="180" spans="2:23" x14ac:dyDescent="0.25">
      <c r="B180" s="46"/>
      <c r="C180" s="46"/>
      <c r="D180" s="68"/>
      <c r="E180" s="69"/>
      <c r="F180" s="69"/>
      <c r="G180" s="76"/>
      <c r="H180" s="77"/>
      <c r="I180" s="71"/>
      <c r="J180" s="71"/>
      <c r="K180" s="76"/>
      <c r="L180" s="72"/>
      <c r="M180" s="73"/>
      <c r="N180" s="72"/>
      <c r="O180" s="76"/>
      <c r="P180" s="71"/>
      <c r="Q180" s="17"/>
      <c r="R180" s="17"/>
      <c r="S180" s="54"/>
      <c r="T180" s="54"/>
      <c r="U180" s="74"/>
      <c r="V180" s="74"/>
      <c r="W180"/>
    </row>
    <row r="181" spans="2:23" x14ac:dyDescent="0.25">
      <c r="B181" s="46"/>
      <c r="C181" s="46"/>
      <c r="D181" s="68"/>
      <c r="E181" s="69"/>
      <c r="F181" s="69"/>
      <c r="G181" s="17"/>
      <c r="H181" s="70"/>
      <c r="I181" s="71"/>
      <c r="J181" s="71"/>
      <c r="K181" s="17"/>
      <c r="L181" s="72"/>
      <c r="M181" s="73"/>
      <c r="N181" s="72"/>
      <c r="O181" s="71"/>
      <c r="P181" s="71"/>
      <c r="Q181" s="17"/>
      <c r="R181" s="17"/>
      <c r="S181" s="54"/>
      <c r="T181" s="54"/>
      <c r="U181" s="74"/>
      <c r="V181" s="74"/>
      <c r="W181"/>
    </row>
    <row r="182" spans="2:23" x14ac:dyDescent="0.25">
      <c r="B182" s="46"/>
      <c r="C182" s="46"/>
      <c r="D182" s="68"/>
      <c r="E182" s="69"/>
      <c r="F182" s="69"/>
      <c r="G182" s="76"/>
      <c r="H182" s="77"/>
      <c r="I182" s="71"/>
      <c r="J182" s="71"/>
      <c r="K182" s="76"/>
      <c r="L182" s="72"/>
      <c r="M182" s="73"/>
      <c r="N182" s="72"/>
      <c r="O182" s="76"/>
      <c r="P182" s="71"/>
      <c r="Q182" s="17"/>
      <c r="R182" s="17"/>
      <c r="S182" s="54"/>
      <c r="T182" s="54"/>
      <c r="U182" s="74"/>
      <c r="V182" s="74"/>
      <c r="W182"/>
    </row>
    <row r="183" spans="2:23" x14ac:dyDescent="0.25">
      <c r="B183" s="46"/>
      <c r="C183" s="46"/>
      <c r="D183" s="68"/>
      <c r="E183" s="69"/>
      <c r="F183" s="69"/>
      <c r="G183" s="17"/>
      <c r="H183" s="70"/>
      <c r="I183" s="71"/>
      <c r="J183" s="71"/>
      <c r="K183" s="17"/>
      <c r="L183" s="72"/>
      <c r="M183" s="73"/>
      <c r="N183" s="72"/>
      <c r="O183" s="71"/>
      <c r="P183" s="71"/>
      <c r="Q183" s="17"/>
      <c r="R183" s="17"/>
      <c r="S183" s="54"/>
      <c r="T183" s="54"/>
      <c r="U183" s="74"/>
      <c r="V183" s="74"/>
      <c r="W183"/>
    </row>
    <row r="184" spans="2:23" x14ac:dyDescent="0.25">
      <c r="B184" s="46"/>
      <c r="C184" s="46"/>
      <c r="D184" s="68"/>
      <c r="E184" s="69"/>
      <c r="F184" s="69"/>
      <c r="G184" s="76"/>
      <c r="H184" s="77"/>
      <c r="I184" s="71"/>
      <c r="J184" s="71"/>
      <c r="K184" s="76"/>
      <c r="L184" s="72"/>
      <c r="M184" s="73"/>
      <c r="N184" s="72"/>
      <c r="O184" s="76"/>
      <c r="P184" s="71"/>
      <c r="Q184" s="17"/>
      <c r="R184" s="17"/>
      <c r="S184" s="54"/>
      <c r="T184" s="54"/>
      <c r="U184" s="74"/>
      <c r="V184" s="74"/>
      <c r="W184"/>
    </row>
    <row r="185" spans="2:23" x14ac:dyDescent="0.25">
      <c r="B185" s="46"/>
      <c r="C185" s="46"/>
      <c r="D185" s="68"/>
      <c r="E185" s="69"/>
      <c r="F185" s="69"/>
      <c r="G185" s="17"/>
      <c r="H185" s="70"/>
      <c r="I185" s="71"/>
      <c r="J185" s="71"/>
      <c r="K185" s="17"/>
      <c r="L185" s="72"/>
      <c r="M185" s="73"/>
      <c r="N185" s="72"/>
      <c r="O185" s="71"/>
      <c r="P185" s="71"/>
      <c r="Q185" s="17"/>
      <c r="R185" s="17"/>
      <c r="S185" s="54"/>
      <c r="T185" s="54"/>
      <c r="U185" s="74"/>
      <c r="V185" s="74"/>
      <c r="W185"/>
    </row>
    <row r="186" spans="2:23" x14ac:dyDescent="0.25">
      <c r="B186" s="46"/>
      <c r="C186" s="46"/>
      <c r="D186" s="68"/>
      <c r="E186" s="69"/>
      <c r="F186" s="69"/>
      <c r="G186" s="76"/>
      <c r="H186" s="77"/>
      <c r="I186" s="71"/>
      <c r="J186" s="71"/>
      <c r="K186" s="76"/>
      <c r="L186" s="72"/>
      <c r="M186" s="73"/>
      <c r="N186" s="72"/>
      <c r="O186" s="76"/>
      <c r="P186" s="71"/>
      <c r="Q186" s="17"/>
      <c r="R186" s="17"/>
      <c r="S186" s="54"/>
      <c r="T186" s="54"/>
      <c r="U186" s="74"/>
      <c r="V186" s="74"/>
      <c r="W186"/>
    </row>
    <row r="187" spans="2:23" x14ac:dyDescent="0.25">
      <c r="B187" s="46"/>
      <c r="C187" s="46"/>
      <c r="D187" s="68"/>
      <c r="E187" s="69"/>
      <c r="F187" s="69"/>
      <c r="G187" s="17"/>
      <c r="H187" s="70"/>
      <c r="I187" s="71"/>
      <c r="J187" s="71"/>
      <c r="K187" s="17"/>
      <c r="L187" s="72"/>
      <c r="M187" s="73"/>
      <c r="N187" s="72"/>
      <c r="O187" s="71"/>
      <c r="P187" s="71"/>
      <c r="Q187" s="17"/>
      <c r="R187" s="17"/>
      <c r="S187" s="54"/>
      <c r="T187" s="54"/>
      <c r="U187" s="74"/>
      <c r="V187" s="74"/>
      <c r="W187"/>
    </row>
    <row r="188" spans="2:23" x14ac:dyDescent="0.25">
      <c r="B188" s="46"/>
      <c r="C188" s="46"/>
      <c r="D188" s="68"/>
      <c r="E188" s="69"/>
      <c r="F188" s="69"/>
      <c r="G188" s="76"/>
      <c r="H188" s="77"/>
      <c r="I188" s="71"/>
      <c r="J188" s="71"/>
      <c r="K188" s="76"/>
      <c r="L188" s="72"/>
      <c r="M188" s="73"/>
      <c r="N188" s="72"/>
      <c r="O188" s="76"/>
      <c r="P188" s="71"/>
      <c r="Q188" s="17"/>
      <c r="R188" s="17"/>
      <c r="S188" s="54"/>
      <c r="T188" s="54"/>
      <c r="U188" s="74"/>
      <c r="V188" s="74"/>
      <c r="W188"/>
    </row>
    <row r="189" spans="2:23" x14ac:dyDescent="0.25">
      <c r="B189" s="59"/>
      <c r="C189" s="59"/>
      <c r="D189" s="65"/>
      <c r="E189" s="66"/>
      <c r="F189" s="66"/>
      <c r="G189" s="60"/>
      <c r="H189" s="61"/>
      <c r="I189" s="67"/>
      <c r="J189" s="67"/>
      <c r="K189" s="60"/>
      <c r="L189" s="62"/>
      <c r="M189" s="63"/>
      <c r="N189" s="62"/>
      <c r="O189" s="67"/>
      <c r="P189" s="67"/>
      <c r="Q189" s="60"/>
      <c r="R189" s="60"/>
      <c r="S189" s="64"/>
      <c r="T189" s="64"/>
      <c r="U189" s="74"/>
      <c r="V189" s="74"/>
      <c r="W189"/>
    </row>
    <row r="190" spans="2:23" x14ac:dyDescent="0.25">
      <c r="B190" s="13"/>
      <c r="C190" s="13"/>
      <c r="D190" s="21"/>
      <c r="E190" s="25"/>
      <c r="F190" s="25"/>
      <c r="G190" s="22"/>
      <c r="H190" s="24"/>
      <c r="I190" s="5"/>
      <c r="J190" s="5"/>
      <c r="K190" s="22"/>
      <c r="L190" s="8"/>
      <c r="M190" s="6"/>
      <c r="N190" s="8"/>
      <c r="O190" s="22"/>
      <c r="P190" s="5"/>
      <c r="Q190" s="3"/>
      <c r="R190" s="3"/>
      <c r="S190" s="50"/>
      <c r="T190" s="50"/>
      <c r="U190" s="74"/>
      <c r="V190" s="74"/>
      <c r="W190"/>
    </row>
    <row r="191" spans="2:23" x14ac:dyDescent="0.25">
      <c r="B191" s="13"/>
      <c r="C191" s="13"/>
      <c r="D191" s="21"/>
      <c r="E191" s="25"/>
      <c r="F191" s="25"/>
      <c r="G191" s="3"/>
      <c r="H191" s="4"/>
      <c r="I191" s="5"/>
      <c r="J191" s="5"/>
      <c r="K191" s="3"/>
      <c r="L191" s="8"/>
      <c r="M191" s="6"/>
      <c r="N191" s="8"/>
      <c r="O191" s="5"/>
      <c r="P191" s="5"/>
      <c r="Q191" s="3"/>
      <c r="R191" s="3"/>
      <c r="S191" s="50"/>
      <c r="T191" s="50"/>
      <c r="U191" s="74"/>
      <c r="V191" s="74"/>
      <c r="W191"/>
    </row>
    <row r="192" spans="2:23" x14ac:dyDescent="0.25">
      <c r="B192" s="13"/>
      <c r="C192" s="13"/>
      <c r="D192" s="21"/>
      <c r="E192" s="25"/>
      <c r="F192" s="25"/>
      <c r="G192" s="22"/>
      <c r="H192" s="24"/>
      <c r="I192" s="5"/>
      <c r="J192" s="5"/>
      <c r="K192" s="22"/>
      <c r="L192" s="8"/>
      <c r="M192" s="6"/>
      <c r="N192" s="8"/>
      <c r="O192" s="22"/>
      <c r="P192" s="5"/>
      <c r="Q192" s="3"/>
      <c r="R192" s="3"/>
      <c r="S192" s="50"/>
      <c r="T192" s="50"/>
      <c r="U192" s="74"/>
      <c r="V192" s="74"/>
      <c r="W192"/>
    </row>
    <row r="193" spans="2:23" x14ac:dyDescent="0.25">
      <c r="B193" s="13"/>
      <c r="C193" s="13"/>
      <c r="D193" s="21"/>
      <c r="E193" s="25"/>
      <c r="F193" s="25"/>
      <c r="G193" s="3"/>
      <c r="H193" s="4"/>
      <c r="I193" s="5"/>
      <c r="J193" s="5"/>
      <c r="K193" s="3"/>
      <c r="L193" s="8"/>
      <c r="M193" s="6"/>
      <c r="N193" s="8"/>
      <c r="O193" s="5"/>
      <c r="P193" s="5"/>
      <c r="Q193" s="3"/>
      <c r="R193" s="3"/>
      <c r="S193" s="50"/>
      <c r="T193" s="50"/>
      <c r="U193" s="74"/>
      <c r="V193" s="74"/>
      <c r="W193"/>
    </row>
    <row r="194" spans="2:23" x14ac:dyDescent="0.25">
      <c r="B194" s="33"/>
      <c r="C194" s="33"/>
      <c r="D194" s="27"/>
      <c r="E194" s="42"/>
      <c r="F194" s="42"/>
      <c r="G194" s="39"/>
      <c r="H194" s="47"/>
      <c r="I194" s="5"/>
      <c r="J194" s="5"/>
      <c r="K194" s="22"/>
      <c r="L194" s="8"/>
      <c r="M194" s="6"/>
      <c r="N194" s="8"/>
      <c r="O194" s="39"/>
      <c r="P194" s="31"/>
      <c r="Q194" s="28"/>
      <c r="R194" s="28"/>
      <c r="S194" s="50"/>
      <c r="T194" s="50"/>
      <c r="U194" s="74"/>
      <c r="V194" s="74"/>
      <c r="W194"/>
    </row>
    <row r="195" spans="2:23" x14ac:dyDescent="0.25">
      <c r="B195" s="32"/>
      <c r="C195" s="32"/>
      <c r="D195" s="27"/>
      <c r="E195" s="42"/>
      <c r="F195" s="42"/>
      <c r="G195" s="28"/>
      <c r="H195" s="29"/>
      <c r="I195" s="23"/>
      <c r="J195" s="23"/>
      <c r="K195" s="3"/>
      <c r="L195" s="8"/>
      <c r="M195" s="6"/>
      <c r="N195" s="8"/>
      <c r="O195" s="36"/>
      <c r="P195" s="40"/>
      <c r="Q195" s="26"/>
      <c r="R195" s="26"/>
      <c r="S195" s="50"/>
      <c r="T195" s="50"/>
      <c r="U195" s="74"/>
      <c r="V195" s="74"/>
      <c r="W195"/>
    </row>
    <row r="196" spans="2:23" x14ac:dyDescent="0.25">
      <c r="B196" s="32"/>
      <c r="C196" s="32"/>
      <c r="D196" s="27"/>
      <c r="E196" s="42"/>
      <c r="F196" s="42"/>
      <c r="G196" s="39"/>
      <c r="H196" s="47"/>
      <c r="I196" s="23"/>
      <c r="J196" s="23"/>
      <c r="K196" s="22"/>
      <c r="L196" s="8"/>
      <c r="M196" s="6"/>
      <c r="N196" s="8"/>
      <c r="O196" s="48"/>
      <c r="P196" s="49"/>
      <c r="Q196" s="26"/>
      <c r="R196" s="26"/>
      <c r="S196" s="50"/>
      <c r="T196" s="50"/>
      <c r="U196" s="74"/>
      <c r="V196" s="74"/>
      <c r="W196"/>
    </row>
    <row r="197" spans="2:23" x14ac:dyDescent="0.25">
      <c r="B197" s="32"/>
      <c r="C197" s="32"/>
      <c r="D197" s="27"/>
      <c r="E197" s="42"/>
      <c r="F197" s="42"/>
      <c r="G197" s="28"/>
      <c r="H197" s="29"/>
      <c r="I197" s="5"/>
      <c r="J197" s="5"/>
      <c r="K197" s="3"/>
      <c r="L197" s="8"/>
      <c r="M197" s="6"/>
      <c r="N197" s="8"/>
      <c r="O197" s="36"/>
      <c r="P197" s="40"/>
      <c r="Q197" s="26"/>
      <c r="R197" s="26"/>
      <c r="S197" s="50"/>
      <c r="T197" s="50"/>
      <c r="U197" s="74"/>
      <c r="V197" s="74"/>
      <c r="W197"/>
    </row>
    <row r="198" spans="2:23" x14ac:dyDescent="0.25">
      <c r="B198" s="35"/>
      <c r="C198" s="35"/>
      <c r="D198" s="27"/>
      <c r="E198" s="42"/>
      <c r="F198" s="42"/>
      <c r="G198" s="39"/>
      <c r="H198" s="47"/>
      <c r="I198" s="31"/>
      <c r="J198" s="31"/>
      <c r="K198" s="39"/>
      <c r="L198" s="57"/>
      <c r="M198" s="30"/>
      <c r="N198" s="57"/>
      <c r="O198" s="78"/>
      <c r="P198" s="41"/>
      <c r="Q198" s="34"/>
      <c r="R198" s="34"/>
      <c r="S198" s="58"/>
      <c r="T198" s="58"/>
      <c r="U198" s="74"/>
      <c r="V198" s="74"/>
      <c r="W198"/>
    </row>
    <row r="199" spans="2:23" x14ac:dyDescent="0.25">
      <c r="B199" s="46"/>
      <c r="C199" s="46"/>
      <c r="D199" s="68"/>
      <c r="E199" s="69"/>
      <c r="F199" s="69"/>
      <c r="G199" s="17"/>
      <c r="H199" s="70"/>
      <c r="I199" s="71"/>
      <c r="J199" s="71"/>
      <c r="K199" s="17"/>
      <c r="L199" s="72"/>
      <c r="M199" s="73"/>
      <c r="N199" s="72"/>
      <c r="O199" s="71"/>
      <c r="P199" s="71"/>
      <c r="Q199" s="17"/>
      <c r="R199" s="17"/>
      <c r="S199" s="54"/>
      <c r="T199" s="54"/>
      <c r="U199" s="74"/>
      <c r="V199" s="74"/>
      <c r="W199"/>
    </row>
    <row r="200" spans="2:23" x14ac:dyDescent="0.25">
      <c r="B200" s="46"/>
      <c r="C200" s="46"/>
      <c r="D200" s="68"/>
      <c r="E200" s="69"/>
      <c r="F200" s="69"/>
      <c r="G200" s="76"/>
      <c r="H200" s="70"/>
      <c r="I200" s="71"/>
      <c r="J200" s="71"/>
      <c r="K200" s="17"/>
      <c r="L200" s="72"/>
      <c r="M200" s="73"/>
      <c r="N200" s="72"/>
      <c r="O200" s="71"/>
      <c r="P200" s="71"/>
      <c r="Q200" s="17"/>
      <c r="R200" s="17"/>
      <c r="S200" s="54"/>
      <c r="T200" s="54"/>
      <c r="U200" s="74"/>
      <c r="V200" s="74"/>
      <c r="W200"/>
    </row>
    <row r="201" spans="2:23" x14ac:dyDescent="0.25">
      <c r="B201" s="46"/>
      <c r="C201" s="46"/>
      <c r="D201" s="68"/>
      <c r="E201" s="69"/>
      <c r="F201" s="69"/>
      <c r="G201" s="17"/>
      <c r="H201" s="70"/>
      <c r="I201" s="71"/>
      <c r="J201" s="71"/>
      <c r="K201" s="17"/>
      <c r="L201" s="72"/>
      <c r="M201" s="73"/>
      <c r="N201" s="72"/>
      <c r="O201" s="71"/>
      <c r="P201" s="71"/>
      <c r="Q201" s="17"/>
      <c r="R201" s="17"/>
      <c r="S201" s="54"/>
      <c r="T201" s="54"/>
      <c r="U201" s="74"/>
      <c r="V201" s="74"/>
      <c r="W201"/>
    </row>
    <row r="202" spans="2:23" x14ac:dyDescent="0.25">
      <c r="B202" s="46"/>
      <c r="C202" s="46"/>
      <c r="D202" s="68"/>
      <c r="E202" s="69"/>
      <c r="F202" s="69"/>
      <c r="G202" s="76"/>
      <c r="H202" s="70"/>
      <c r="I202" s="71"/>
      <c r="J202" s="71"/>
      <c r="K202" s="17"/>
      <c r="L202" s="72"/>
      <c r="M202" s="73"/>
      <c r="N202" s="72"/>
      <c r="O202" s="71"/>
      <c r="P202" s="71"/>
      <c r="Q202" s="17"/>
      <c r="R202" s="17"/>
      <c r="S202" s="54"/>
      <c r="T202" s="54"/>
      <c r="U202" s="74"/>
      <c r="V202" s="74"/>
      <c r="W202"/>
    </row>
    <row r="203" spans="2:23" x14ac:dyDescent="0.25">
      <c r="B203" s="46"/>
      <c r="C203" s="46"/>
      <c r="D203" s="68"/>
      <c r="E203" s="69"/>
      <c r="F203" s="69"/>
      <c r="G203" s="17"/>
      <c r="H203" s="70"/>
      <c r="I203" s="71"/>
      <c r="J203" s="71"/>
      <c r="K203" s="17"/>
      <c r="L203" s="72"/>
      <c r="M203" s="73"/>
      <c r="N203" s="72"/>
      <c r="O203" s="71"/>
      <c r="P203" s="71"/>
      <c r="Q203" s="17"/>
      <c r="R203" s="17"/>
      <c r="S203" s="54"/>
      <c r="T203" s="54"/>
      <c r="U203" s="74"/>
      <c r="V203" s="74"/>
      <c r="W203"/>
    </row>
    <row r="204" spans="2:23" x14ac:dyDescent="0.25">
      <c r="B204" s="46"/>
      <c r="C204" s="46"/>
      <c r="D204" s="68"/>
      <c r="E204" s="69"/>
      <c r="F204" s="69"/>
      <c r="G204" s="76"/>
      <c r="H204" s="70"/>
      <c r="I204" s="71"/>
      <c r="J204" s="71"/>
      <c r="K204" s="17"/>
      <c r="L204" s="72"/>
      <c r="M204" s="73"/>
      <c r="N204" s="72"/>
      <c r="O204" s="71"/>
      <c r="P204" s="71"/>
      <c r="Q204" s="17"/>
      <c r="R204" s="17"/>
      <c r="S204" s="54"/>
      <c r="T204" s="54"/>
      <c r="U204" s="74"/>
      <c r="V204" s="74"/>
      <c r="W204"/>
    </row>
    <row r="205" spans="2:23" x14ac:dyDescent="0.25">
      <c r="B205" s="46"/>
      <c r="C205" s="46"/>
      <c r="D205" s="68"/>
      <c r="E205" s="69"/>
      <c r="F205" s="69"/>
      <c r="G205" s="17"/>
      <c r="H205" s="70"/>
      <c r="I205" s="71"/>
      <c r="J205" s="71"/>
      <c r="K205" s="17"/>
      <c r="L205" s="72"/>
      <c r="M205" s="73"/>
      <c r="N205" s="72"/>
      <c r="O205" s="17"/>
      <c r="P205" s="71"/>
      <c r="Q205" s="17"/>
      <c r="R205" s="17"/>
      <c r="S205" s="54"/>
      <c r="T205" s="54"/>
      <c r="U205" s="74"/>
      <c r="V205" s="74"/>
      <c r="W205"/>
    </row>
    <row r="206" spans="2:23" x14ac:dyDescent="0.25">
      <c r="B206" s="46"/>
      <c r="C206" s="46"/>
      <c r="D206" s="68"/>
      <c r="E206" s="69"/>
      <c r="F206" s="69"/>
      <c r="G206" s="76"/>
      <c r="H206" s="70"/>
      <c r="I206" s="17"/>
      <c r="J206" s="17"/>
      <c r="K206" s="17"/>
      <c r="L206" s="72"/>
      <c r="M206" s="73"/>
      <c r="N206" s="72"/>
      <c r="O206" s="71"/>
      <c r="P206" s="17"/>
      <c r="Q206" s="17"/>
      <c r="R206" s="17"/>
      <c r="S206" s="54"/>
      <c r="T206" s="54"/>
      <c r="U206" s="74"/>
      <c r="V206" s="74"/>
      <c r="W206"/>
    </row>
    <row r="207" spans="2:23" x14ac:dyDescent="0.25">
      <c r="B207" s="46"/>
      <c r="C207" s="46"/>
      <c r="D207" s="68"/>
      <c r="E207" s="69"/>
      <c r="F207" s="69"/>
      <c r="G207" s="17"/>
      <c r="H207" s="70"/>
      <c r="I207" s="71"/>
      <c r="J207" s="71"/>
      <c r="K207" s="17"/>
      <c r="L207" s="72"/>
      <c r="M207" s="73"/>
      <c r="N207" s="72"/>
      <c r="O207" s="71"/>
      <c r="P207" s="71"/>
      <c r="Q207" s="17"/>
      <c r="R207" s="17"/>
      <c r="S207" s="54"/>
      <c r="T207" s="54"/>
      <c r="U207" s="74"/>
      <c r="V207" s="74"/>
      <c r="W207"/>
    </row>
    <row r="208" spans="2:23" x14ac:dyDescent="0.25">
      <c r="B208" s="46"/>
      <c r="C208" s="46"/>
      <c r="D208" s="68"/>
      <c r="E208" s="69"/>
      <c r="F208" s="69"/>
      <c r="G208" s="76"/>
      <c r="H208" s="70"/>
      <c r="I208" s="71"/>
      <c r="J208" s="71"/>
      <c r="K208" s="17"/>
      <c r="L208" s="72"/>
      <c r="M208" s="73"/>
      <c r="N208" s="72"/>
      <c r="O208" s="71"/>
      <c r="P208" s="71"/>
      <c r="Q208" s="17"/>
      <c r="R208" s="17"/>
      <c r="S208" s="54"/>
      <c r="T208" s="54"/>
      <c r="U208" s="74"/>
      <c r="V208" s="74"/>
      <c r="W208"/>
    </row>
    <row r="210" spans="14:15" x14ac:dyDescent="0.25">
      <c r="O210" s="54"/>
    </row>
    <row r="211" spans="14:15" x14ac:dyDescent="0.25">
      <c r="N211" s="37"/>
    </row>
    <row r="212" spans="14:15" x14ac:dyDescent="0.25">
      <c r="N212" s="37"/>
    </row>
  </sheetData>
  <autoFilter ref="B1:M208" xr:uid="{0B3EA96A-4E36-490A-BD46-A9EE09613A34}"/>
  <sortState xmlns:xlrd2="http://schemas.microsoft.com/office/spreadsheetml/2017/richdata2" ref="B3:W212">
    <sortCondition ref="B3:B212"/>
    <sortCondition ref="D3:D212"/>
    <sortCondition ref="M3:M212"/>
    <sortCondition ref="H3:H2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E4E6-EC0E-4A67-ABD1-62F1021754AE}">
  <dimension ref="A1:C1390"/>
  <sheetViews>
    <sheetView workbookViewId="0">
      <selection activeCell="C11" sqref="C11"/>
    </sheetView>
  </sheetViews>
  <sheetFormatPr defaultRowHeight="15" x14ac:dyDescent="0.25"/>
  <cols>
    <col min="1" max="1" width="26.85546875" bestFit="1" customWidth="1"/>
    <col min="2" max="2" width="8" style="17" bestFit="1" customWidth="1"/>
    <col min="3" max="3" width="11.5703125" bestFit="1" customWidth="1"/>
  </cols>
  <sheetData>
    <row r="1" spans="1:3" x14ac:dyDescent="0.25">
      <c r="A1" s="82" t="s">
        <v>171</v>
      </c>
      <c r="B1" s="84" t="s">
        <v>5</v>
      </c>
      <c r="C1" t="s">
        <v>172</v>
      </c>
    </row>
    <row r="2" spans="1:3" x14ac:dyDescent="0.25">
      <c r="A2" s="83" t="s">
        <v>173</v>
      </c>
      <c r="B2" s="3">
        <v>13</v>
      </c>
      <c r="C2">
        <v>133</v>
      </c>
    </row>
    <row r="3" spans="1:3" x14ac:dyDescent="0.25">
      <c r="A3" s="83" t="s">
        <v>174</v>
      </c>
      <c r="B3" s="3">
        <v>9</v>
      </c>
      <c r="C3">
        <v>1</v>
      </c>
    </row>
    <row r="4" spans="1:3" x14ac:dyDescent="0.25">
      <c r="A4" s="83" t="s">
        <v>175</v>
      </c>
      <c r="B4" s="3">
        <v>16</v>
      </c>
      <c r="C4">
        <v>379</v>
      </c>
    </row>
    <row r="5" spans="1:3" x14ac:dyDescent="0.25">
      <c r="A5" s="83" t="s">
        <v>176</v>
      </c>
      <c r="B5" s="3">
        <v>24</v>
      </c>
      <c r="C5">
        <v>1025</v>
      </c>
    </row>
    <row r="6" spans="1:3" x14ac:dyDescent="0.25">
      <c r="A6" s="83" t="s">
        <v>177</v>
      </c>
      <c r="B6" s="3">
        <v>24</v>
      </c>
      <c r="C6">
        <v>1026</v>
      </c>
    </row>
    <row r="7" spans="1:3" x14ac:dyDescent="0.25">
      <c r="A7" s="83" t="s">
        <v>178</v>
      </c>
      <c r="B7" s="3">
        <v>27</v>
      </c>
      <c r="C7">
        <v>1341</v>
      </c>
    </row>
    <row r="8" spans="1:3" x14ac:dyDescent="0.25">
      <c r="A8" s="83" t="s">
        <v>179</v>
      </c>
      <c r="B8" s="3">
        <v>21</v>
      </c>
      <c r="C8">
        <v>733</v>
      </c>
    </row>
    <row r="9" spans="1:3" x14ac:dyDescent="0.25">
      <c r="A9" s="83" t="s">
        <v>180</v>
      </c>
      <c r="B9" s="3">
        <v>9</v>
      </c>
      <c r="C9">
        <v>2</v>
      </c>
    </row>
    <row r="10" spans="1:3" x14ac:dyDescent="0.25">
      <c r="A10" s="83" t="s">
        <v>181</v>
      </c>
      <c r="B10" s="3">
        <v>24</v>
      </c>
      <c r="C10">
        <v>1027</v>
      </c>
    </row>
    <row r="11" spans="1:3" x14ac:dyDescent="0.25">
      <c r="A11" s="83" t="s">
        <v>182</v>
      </c>
      <c r="B11" s="3">
        <v>11</v>
      </c>
      <c r="C11">
        <v>306</v>
      </c>
    </row>
    <row r="12" spans="1:3" x14ac:dyDescent="0.25">
      <c r="A12" s="83" t="s">
        <v>183</v>
      </c>
      <c r="B12" s="3">
        <v>13</v>
      </c>
      <c r="C12">
        <v>134</v>
      </c>
    </row>
    <row r="13" spans="1:3" x14ac:dyDescent="0.25">
      <c r="A13" s="83" t="s">
        <v>184</v>
      </c>
      <c r="B13" s="3">
        <v>24</v>
      </c>
      <c r="C13">
        <v>1028</v>
      </c>
    </row>
    <row r="14" spans="1:3" x14ac:dyDescent="0.25">
      <c r="A14" s="83" t="s">
        <v>185</v>
      </c>
      <c r="B14" s="3">
        <v>9</v>
      </c>
      <c r="C14">
        <v>3</v>
      </c>
    </row>
    <row r="15" spans="1:3" x14ac:dyDescent="0.25">
      <c r="A15" s="83" t="s">
        <v>186</v>
      </c>
      <c r="B15" s="3">
        <v>21</v>
      </c>
      <c r="C15">
        <v>734</v>
      </c>
    </row>
    <row r="16" spans="1:3" x14ac:dyDescent="0.25">
      <c r="A16" s="83" t="s">
        <v>187</v>
      </c>
      <c r="B16" s="3">
        <v>25</v>
      </c>
      <c r="C16">
        <v>1111</v>
      </c>
    </row>
    <row r="17" spans="1:3" x14ac:dyDescent="0.25">
      <c r="A17" s="83" t="s">
        <v>188</v>
      </c>
      <c r="B17" s="3">
        <v>13</v>
      </c>
      <c r="C17">
        <v>135</v>
      </c>
    </row>
    <row r="18" spans="1:3" x14ac:dyDescent="0.25">
      <c r="A18" s="83" t="s">
        <v>189</v>
      </c>
      <c r="B18" s="3">
        <v>25</v>
      </c>
      <c r="C18">
        <v>1112</v>
      </c>
    </row>
    <row r="19" spans="1:3" x14ac:dyDescent="0.25">
      <c r="A19" s="83" t="s">
        <v>190</v>
      </c>
      <c r="B19" s="3">
        <v>21</v>
      </c>
      <c r="C19">
        <v>735</v>
      </c>
    </row>
    <row r="20" spans="1:3" x14ac:dyDescent="0.25">
      <c r="A20" s="83" t="s">
        <v>191</v>
      </c>
      <c r="B20" s="3">
        <v>25</v>
      </c>
      <c r="C20">
        <v>1113</v>
      </c>
    </row>
    <row r="21" spans="1:3" x14ac:dyDescent="0.25">
      <c r="A21" s="83" t="s">
        <v>192</v>
      </c>
      <c r="B21" s="3">
        <v>13</v>
      </c>
      <c r="C21">
        <v>136</v>
      </c>
    </row>
    <row r="22" spans="1:3" x14ac:dyDescent="0.25">
      <c r="A22" s="83" t="s">
        <v>193</v>
      </c>
      <c r="B22" s="3">
        <v>21</v>
      </c>
      <c r="C22">
        <v>736</v>
      </c>
    </row>
    <row r="23" spans="1:3" x14ac:dyDescent="0.25">
      <c r="A23" s="83" t="s">
        <v>194</v>
      </c>
      <c r="B23" s="3">
        <v>21</v>
      </c>
      <c r="C23">
        <v>737</v>
      </c>
    </row>
    <row r="24" spans="1:3" x14ac:dyDescent="0.25">
      <c r="A24" s="83" t="s">
        <v>195</v>
      </c>
      <c r="B24" s="3">
        <v>9</v>
      </c>
      <c r="C24">
        <v>4</v>
      </c>
    </row>
    <row r="25" spans="1:3" x14ac:dyDescent="0.25">
      <c r="A25" s="83" t="s">
        <v>196</v>
      </c>
      <c r="B25" s="3">
        <v>27</v>
      </c>
      <c r="C25">
        <v>1342</v>
      </c>
    </row>
    <row r="26" spans="1:3" x14ac:dyDescent="0.25">
      <c r="A26" s="83" t="s">
        <v>197</v>
      </c>
      <c r="B26" s="3">
        <v>21</v>
      </c>
      <c r="C26">
        <v>738</v>
      </c>
    </row>
    <row r="27" spans="1:3" x14ac:dyDescent="0.25">
      <c r="A27" s="83" t="s">
        <v>198</v>
      </c>
      <c r="B27" s="3">
        <v>9</v>
      </c>
      <c r="C27">
        <v>5</v>
      </c>
    </row>
    <row r="28" spans="1:3" x14ac:dyDescent="0.25">
      <c r="A28" s="83" t="s">
        <v>199</v>
      </c>
      <c r="B28" s="3">
        <v>25</v>
      </c>
      <c r="C28">
        <v>1114</v>
      </c>
    </row>
    <row r="29" spans="1:3" x14ac:dyDescent="0.25">
      <c r="A29" s="83" t="s">
        <v>200</v>
      </c>
      <c r="B29" s="3">
        <v>16</v>
      </c>
      <c r="C29">
        <v>380</v>
      </c>
    </row>
    <row r="30" spans="1:3" x14ac:dyDescent="0.25">
      <c r="A30" s="83" t="s">
        <v>201</v>
      </c>
      <c r="B30" s="3">
        <v>25</v>
      </c>
      <c r="C30">
        <v>1115</v>
      </c>
    </row>
    <row r="31" spans="1:3" x14ac:dyDescent="0.25">
      <c r="A31" s="83" t="s">
        <v>202</v>
      </c>
      <c r="B31" s="3">
        <v>21</v>
      </c>
      <c r="C31">
        <v>739</v>
      </c>
    </row>
    <row r="32" spans="1:3" x14ac:dyDescent="0.25">
      <c r="A32" s="83" t="s">
        <v>203</v>
      </c>
      <c r="B32" s="3">
        <v>11</v>
      </c>
      <c r="C32">
        <v>307</v>
      </c>
    </row>
    <row r="33" spans="1:3" x14ac:dyDescent="0.25">
      <c r="A33" s="83" t="s">
        <v>204</v>
      </c>
      <c r="B33" s="3">
        <v>11</v>
      </c>
      <c r="C33">
        <v>308</v>
      </c>
    </row>
    <row r="34" spans="1:3" x14ac:dyDescent="0.25">
      <c r="A34" s="83" t="s">
        <v>205</v>
      </c>
      <c r="B34" s="3">
        <v>11</v>
      </c>
      <c r="C34">
        <v>309</v>
      </c>
    </row>
    <row r="35" spans="1:3" x14ac:dyDescent="0.25">
      <c r="A35" s="83" t="s">
        <v>206</v>
      </c>
      <c r="B35" s="3">
        <v>16</v>
      </c>
      <c r="C35">
        <v>730</v>
      </c>
    </row>
    <row r="36" spans="1:3" x14ac:dyDescent="0.25">
      <c r="A36" s="83" t="s">
        <v>207</v>
      </c>
      <c r="B36" s="3">
        <v>9</v>
      </c>
      <c r="C36">
        <v>6</v>
      </c>
    </row>
    <row r="37" spans="1:3" x14ac:dyDescent="0.25">
      <c r="A37" s="83" t="s">
        <v>208</v>
      </c>
      <c r="B37" s="3">
        <v>16</v>
      </c>
      <c r="C37">
        <v>382</v>
      </c>
    </row>
    <row r="38" spans="1:3" x14ac:dyDescent="0.25">
      <c r="A38" s="83" t="s">
        <v>209</v>
      </c>
      <c r="B38" s="3">
        <v>16</v>
      </c>
      <c r="C38">
        <v>383</v>
      </c>
    </row>
    <row r="39" spans="1:3" x14ac:dyDescent="0.25">
      <c r="A39" s="83" t="s">
        <v>210</v>
      </c>
      <c r="B39" s="3">
        <v>11</v>
      </c>
      <c r="C39">
        <v>310</v>
      </c>
    </row>
    <row r="40" spans="1:3" x14ac:dyDescent="0.25">
      <c r="A40" s="83" t="s">
        <v>211</v>
      </c>
      <c r="B40" s="3">
        <v>16</v>
      </c>
      <c r="C40">
        <v>381</v>
      </c>
    </row>
    <row r="41" spans="1:3" x14ac:dyDescent="0.25">
      <c r="A41" s="83" t="s">
        <v>212</v>
      </c>
      <c r="B41" s="3">
        <v>27</v>
      </c>
      <c r="C41">
        <v>1343</v>
      </c>
    </row>
    <row r="42" spans="1:3" x14ac:dyDescent="0.25">
      <c r="A42" s="83" t="s">
        <v>213</v>
      </c>
      <c r="B42" s="3">
        <v>16</v>
      </c>
      <c r="C42">
        <v>384</v>
      </c>
    </row>
    <row r="43" spans="1:3" x14ac:dyDescent="0.25">
      <c r="A43" s="83" t="s">
        <v>214</v>
      </c>
      <c r="B43" s="3">
        <v>12</v>
      </c>
      <c r="C43">
        <v>241</v>
      </c>
    </row>
    <row r="44" spans="1:3" x14ac:dyDescent="0.25">
      <c r="A44" s="83" t="s">
        <v>215</v>
      </c>
      <c r="B44" s="3">
        <v>16</v>
      </c>
      <c r="C44">
        <v>385</v>
      </c>
    </row>
    <row r="45" spans="1:3" x14ac:dyDescent="0.25">
      <c r="A45" s="83" t="s">
        <v>216</v>
      </c>
      <c r="B45" s="3">
        <v>21</v>
      </c>
      <c r="C45">
        <v>740</v>
      </c>
    </row>
    <row r="46" spans="1:3" x14ac:dyDescent="0.25">
      <c r="A46" s="83" t="s">
        <v>217</v>
      </c>
      <c r="B46" s="3">
        <v>9</v>
      </c>
      <c r="C46">
        <v>7</v>
      </c>
    </row>
    <row r="47" spans="1:3" x14ac:dyDescent="0.25">
      <c r="A47" s="83" t="s">
        <v>218</v>
      </c>
      <c r="B47" s="3">
        <v>9</v>
      </c>
      <c r="C47">
        <v>8</v>
      </c>
    </row>
    <row r="48" spans="1:3" x14ac:dyDescent="0.25">
      <c r="A48" s="83" t="s">
        <v>219</v>
      </c>
      <c r="B48" s="3">
        <v>16</v>
      </c>
      <c r="C48">
        <v>386</v>
      </c>
    </row>
    <row r="49" spans="1:3" x14ac:dyDescent="0.25">
      <c r="A49" s="83" t="s">
        <v>220</v>
      </c>
      <c r="B49" s="3">
        <v>16</v>
      </c>
      <c r="C49">
        <v>387</v>
      </c>
    </row>
    <row r="50" spans="1:3" x14ac:dyDescent="0.25">
      <c r="A50" s="83" t="s">
        <v>221</v>
      </c>
      <c r="B50" s="3">
        <v>25</v>
      </c>
      <c r="C50">
        <v>1116</v>
      </c>
    </row>
    <row r="51" spans="1:3" x14ac:dyDescent="0.25">
      <c r="A51" s="83" t="s">
        <v>222</v>
      </c>
      <c r="B51" s="3">
        <v>9</v>
      </c>
      <c r="C51">
        <v>9</v>
      </c>
    </row>
    <row r="52" spans="1:3" x14ac:dyDescent="0.25">
      <c r="A52" s="83" t="s">
        <v>223</v>
      </c>
      <c r="B52" s="3">
        <v>12</v>
      </c>
      <c r="C52">
        <v>242</v>
      </c>
    </row>
    <row r="53" spans="1:3" x14ac:dyDescent="0.25">
      <c r="A53" s="83" t="s">
        <v>224</v>
      </c>
      <c r="B53" s="3">
        <v>12</v>
      </c>
      <c r="C53">
        <v>243</v>
      </c>
    </row>
    <row r="54" spans="1:3" x14ac:dyDescent="0.25">
      <c r="A54" s="83" t="s">
        <v>225</v>
      </c>
      <c r="B54" s="3">
        <v>16</v>
      </c>
      <c r="C54">
        <v>388</v>
      </c>
    </row>
    <row r="55" spans="1:3" x14ac:dyDescent="0.25">
      <c r="A55" s="83" t="s">
        <v>226</v>
      </c>
      <c r="B55" s="3">
        <v>21</v>
      </c>
      <c r="C55">
        <v>741</v>
      </c>
    </row>
    <row r="56" spans="1:3" x14ac:dyDescent="0.25">
      <c r="A56" s="83" t="s">
        <v>227</v>
      </c>
      <c r="B56" s="3">
        <v>25</v>
      </c>
      <c r="C56">
        <v>1117</v>
      </c>
    </row>
    <row r="57" spans="1:3" x14ac:dyDescent="0.25">
      <c r="A57" s="83" t="s">
        <v>228</v>
      </c>
      <c r="B57" s="3">
        <v>12</v>
      </c>
      <c r="C57">
        <v>244</v>
      </c>
    </row>
    <row r="58" spans="1:3" x14ac:dyDescent="0.25">
      <c r="A58" s="83" t="s">
        <v>229</v>
      </c>
      <c r="B58" s="3">
        <v>16</v>
      </c>
      <c r="C58">
        <v>389</v>
      </c>
    </row>
    <row r="59" spans="1:3" x14ac:dyDescent="0.25">
      <c r="A59" s="83" t="s">
        <v>230</v>
      </c>
      <c r="B59" s="3">
        <v>25</v>
      </c>
      <c r="C59">
        <v>1118</v>
      </c>
    </row>
    <row r="60" spans="1:3" x14ac:dyDescent="0.25">
      <c r="A60" s="83" t="s">
        <v>231</v>
      </c>
      <c r="B60" s="3">
        <v>9</v>
      </c>
      <c r="C60">
        <v>1375</v>
      </c>
    </row>
    <row r="61" spans="1:3" x14ac:dyDescent="0.25">
      <c r="A61" s="83" t="s">
        <v>232</v>
      </c>
      <c r="B61" s="3">
        <v>24</v>
      </c>
      <c r="C61">
        <v>1029</v>
      </c>
    </row>
    <row r="62" spans="1:3" x14ac:dyDescent="0.25">
      <c r="A62" s="83" t="s">
        <v>233</v>
      </c>
      <c r="B62" s="3">
        <v>12</v>
      </c>
      <c r="C62">
        <v>245</v>
      </c>
    </row>
    <row r="63" spans="1:3" x14ac:dyDescent="0.25">
      <c r="A63" s="83" t="s">
        <v>234</v>
      </c>
      <c r="B63" s="3">
        <v>16</v>
      </c>
      <c r="C63">
        <v>390</v>
      </c>
    </row>
    <row r="64" spans="1:3" x14ac:dyDescent="0.25">
      <c r="A64" s="83" t="s">
        <v>235</v>
      </c>
      <c r="B64" s="3">
        <v>9</v>
      </c>
      <c r="C64">
        <v>10</v>
      </c>
    </row>
    <row r="65" spans="1:3" x14ac:dyDescent="0.25">
      <c r="A65" s="83" t="s">
        <v>236</v>
      </c>
      <c r="B65" s="3">
        <v>12</v>
      </c>
      <c r="C65">
        <v>246</v>
      </c>
    </row>
    <row r="66" spans="1:3" x14ac:dyDescent="0.25">
      <c r="A66" s="83" t="s">
        <v>237</v>
      </c>
      <c r="B66" s="3">
        <v>9</v>
      </c>
      <c r="C66">
        <v>11</v>
      </c>
    </row>
    <row r="67" spans="1:3" x14ac:dyDescent="0.25">
      <c r="A67" s="83" t="s">
        <v>238</v>
      </c>
      <c r="B67" s="3">
        <v>16</v>
      </c>
      <c r="C67">
        <v>391</v>
      </c>
    </row>
    <row r="68" spans="1:3" x14ac:dyDescent="0.25">
      <c r="A68" s="83" t="s">
        <v>239</v>
      </c>
      <c r="B68" s="3">
        <v>25</v>
      </c>
      <c r="C68">
        <v>1119</v>
      </c>
    </row>
    <row r="69" spans="1:3" x14ac:dyDescent="0.25">
      <c r="A69" s="83" t="s">
        <v>240</v>
      </c>
      <c r="B69" s="3">
        <v>9</v>
      </c>
      <c r="C69">
        <v>12</v>
      </c>
    </row>
    <row r="70" spans="1:3" x14ac:dyDescent="0.25">
      <c r="A70" s="83" t="s">
        <v>241</v>
      </c>
      <c r="B70" s="3">
        <v>27</v>
      </c>
      <c r="C70">
        <v>1344</v>
      </c>
    </row>
    <row r="71" spans="1:3" x14ac:dyDescent="0.25">
      <c r="A71" s="83" t="s">
        <v>242</v>
      </c>
      <c r="B71" s="3">
        <v>27</v>
      </c>
      <c r="C71">
        <v>1345</v>
      </c>
    </row>
    <row r="72" spans="1:3" x14ac:dyDescent="0.25">
      <c r="A72" s="83" t="s">
        <v>243</v>
      </c>
      <c r="B72" s="3">
        <v>13</v>
      </c>
      <c r="C72">
        <v>137</v>
      </c>
    </row>
    <row r="73" spans="1:3" x14ac:dyDescent="0.25">
      <c r="A73" s="83" t="s">
        <v>244</v>
      </c>
      <c r="B73" s="3">
        <v>12</v>
      </c>
      <c r="C73">
        <v>247</v>
      </c>
    </row>
    <row r="74" spans="1:3" x14ac:dyDescent="0.25">
      <c r="A74" s="83" t="s">
        <v>245</v>
      </c>
      <c r="B74" s="3">
        <v>21</v>
      </c>
      <c r="C74">
        <v>742</v>
      </c>
    </row>
    <row r="75" spans="1:3" x14ac:dyDescent="0.25">
      <c r="A75" s="83" t="s">
        <v>246</v>
      </c>
      <c r="B75" s="3">
        <v>25</v>
      </c>
      <c r="C75">
        <v>1120</v>
      </c>
    </row>
    <row r="76" spans="1:3" x14ac:dyDescent="0.25">
      <c r="A76" s="83" t="s">
        <v>247</v>
      </c>
      <c r="B76" s="3">
        <v>25</v>
      </c>
      <c r="C76">
        <v>1121</v>
      </c>
    </row>
    <row r="77" spans="1:3" x14ac:dyDescent="0.25">
      <c r="A77" s="83" t="s">
        <v>248</v>
      </c>
      <c r="B77" s="3">
        <v>16</v>
      </c>
      <c r="C77">
        <v>392</v>
      </c>
    </row>
    <row r="78" spans="1:3" x14ac:dyDescent="0.25">
      <c r="A78" s="83" t="s">
        <v>249</v>
      </c>
      <c r="B78" s="3">
        <v>16</v>
      </c>
      <c r="C78">
        <v>393</v>
      </c>
    </row>
    <row r="79" spans="1:3" x14ac:dyDescent="0.25">
      <c r="A79" s="83" t="s">
        <v>250</v>
      </c>
      <c r="B79" s="3">
        <v>16</v>
      </c>
      <c r="C79">
        <v>394</v>
      </c>
    </row>
    <row r="80" spans="1:3" x14ac:dyDescent="0.25">
      <c r="A80" s="83" t="s">
        <v>251</v>
      </c>
      <c r="B80" s="3">
        <v>24</v>
      </c>
      <c r="C80">
        <v>1030</v>
      </c>
    </row>
    <row r="81" spans="1:3" x14ac:dyDescent="0.25">
      <c r="A81" s="83" t="s">
        <v>252</v>
      </c>
      <c r="B81" s="3">
        <v>25</v>
      </c>
      <c r="C81">
        <v>1122</v>
      </c>
    </row>
    <row r="82" spans="1:3" x14ac:dyDescent="0.25">
      <c r="A82" s="83" t="s">
        <v>253</v>
      </c>
      <c r="B82" s="3">
        <v>16</v>
      </c>
      <c r="C82">
        <v>395</v>
      </c>
    </row>
    <row r="83" spans="1:3" x14ac:dyDescent="0.25">
      <c r="A83" s="83" t="s">
        <v>254</v>
      </c>
      <c r="B83" s="3">
        <v>21</v>
      </c>
      <c r="C83">
        <v>743</v>
      </c>
    </row>
    <row r="84" spans="1:3" x14ac:dyDescent="0.25">
      <c r="A84" s="83" t="s">
        <v>255</v>
      </c>
      <c r="B84" s="3">
        <v>16</v>
      </c>
      <c r="C84">
        <v>396</v>
      </c>
    </row>
    <row r="85" spans="1:3" x14ac:dyDescent="0.25">
      <c r="A85" s="83" t="s">
        <v>256</v>
      </c>
      <c r="B85" s="3">
        <v>13</v>
      </c>
      <c r="C85">
        <v>138</v>
      </c>
    </row>
    <row r="86" spans="1:3" x14ac:dyDescent="0.25">
      <c r="A86" s="83" t="s">
        <v>257</v>
      </c>
      <c r="B86" s="3">
        <v>25</v>
      </c>
      <c r="C86">
        <v>1123</v>
      </c>
    </row>
    <row r="87" spans="1:3" x14ac:dyDescent="0.25">
      <c r="A87" s="83" t="s">
        <v>258</v>
      </c>
      <c r="B87" s="3">
        <v>16</v>
      </c>
      <c r="C87">
        <v>397</v>
      </c>
    </row>
    <row r="88" spans="1:3" x14ac:dyDescent="0.25">
      <c r="A88" s="83" t="s">
        <v>259</v>
      </c>
      <c r="B88" s="3">
        <v>21</v>
      </c>
      <c r="C88">
        <v>744</v>
      </c>
    </row>
    <row r="89" spans="1:3" x14ac:dyDescent="0.25">
      <c r="A89" s="83" t="s">
        <v>260</v>
      </c>
      <c r="B89" s="3">
        <v>21</v>
      </c>
      <c r="C89">
        <v>745</v>
      </c>
    </row>
    <row r="90" spans="1:3" x14ac:dyDescent="0.25">
      <c r="A90" s="83" t="s">
        <v>261</v>
      </c>
      <c r="B90" s="3">
        <v>21</v>
      </c>
      <c r="C90">
        <v>746</v>
      </c>
    </row>
    <row r="91" spans="1:3" x14ac:dyDescent="0.25">
      <c r="A91" s="83" t="s">
        <v>262</v>
      </c>
      <c r="B91" s="3">
        <v>21</v>
      </c>
      <c r="C91">
        <v>747</v>
      </c>
    </row>
    <row r="92" spans="1:3" x14ac:dyDescent="0.25">
      <c r="A92" s="83" t="s">
        <v>263</v>
      </c>
      <c r="B92" s="3">
        <v>16</v>
      </c>
      <c r="C92">
        <v>398</v>
      </c>
    </row>
    <row r="93" spans="1:3" x14ac:dyDescent="0.25">
      <c r="A93" s="83" t="s">
        <v>264</v>
      </c>
      <c r="B93" s="3">
        <v>25</v>
      </c>
      <c r="C93">
        <v>1124</v>
      </c>
    </row>
    <row r="94" spans="1:3" x14ac:dyDescent="0.25">
      <c r="A94" s="83" t="s">
        <v>265</v>
      </c>
      <c r="B94" s="3">
        <v>16</v>
      </c>
      <c r="C94">
        <v>399</v>
      </c>
    </row>
    <row r="95" spans="1:3" x14ac:dyDescent="0.25">
      <c r="A95" s="83" t="s">
        <v>266</v>
      </c>
      <c r="B95" s="3">
        <v>16</v>
      </c>
      <c r="C95">
        <v>400</v>
      </c>
    </row>
    <row r="96" spans="1:3" x14ac:dyDescent="0.25">
      <c r="A96" s="83" t="s">
        <v>267</v>
      </c>
      <c r="B96" s="3">
        <v>16</v>
      </c>
      <c r="C96">
        <v>401</v>
      </c>
    </row>
    <row r="97" spans="1:3" x14ac:dyDescent="0.25">
      <c r="A97" s="83" t="s">
        <v>268</v>
      </c>
      <c r="B97" s="3">
        <v>25</v>
      </c>
      <c r="C97">
        <v>1125</v>
      </c>
    </row>
    <row r="98" spans="1:3" x14ac:dyDescent="0.25">
      <c r="A98" s="83" t="s">
        <v>269</v>
      </c>
      <c r="B98" s="3">
        <v>21</v>
      </c>
      <c r="C98">
        <v>748</v>
      </c>
    </row>
    <row r="99" spans="1:3" x14ac:dyDescent="0.25">
      <c r="A99" s="83" t="s">
        <v>270</v>
      </c>
      <c r="B99" s="3">
        <v>21</v>
      </c>
      <c r="C99">
        <v>749</v>
      </c>
    </row>
    <row r="100" spans="1:3" x14ac:dyDescent="0.25">
      <c r="A100" s="83" t="s">
        <v>271</v>
      </c>
      <c r="B100" s="3">
        <v>25</v>
      </c>
      <c r="C100">
        <v>1126</v>
      </c>
    </row>
    <row r="101" spans="1:3" x14ac:dyDescent="0.25">
      <c r="A101" s="83" t="s">
        <v>272</v>
      </c>
      <c r="B101" s="3">
        <v>25</v>
      </c>
      <c r="C101">
        <v>1127</v>
      </c>
    </row>
    <row r="102" spans="1:3" x14ac:dyDescent="0.25">
      <c r="A102" s="83" t="s">
        <v>273</v>
      </c>
      <c r="B102" s="3">
        <v>21</v>
      </c>
      <c r="C102">
        <v>750</v>
      </c>
    </row>
    <row r="103" spans="1:3" x14ac:dyDescent="0.25">
      <c r="A103" s="83" t="s">
        <v>274</v>
      </c>
      <c r="B103" s="3">
        <v>9</v>
      </c>
      <c r="C103">
        <v>13</v>
      </c>
    </row>
    <row r="104" spans="1:3" x14ac:dyDescent="0.25">
      <c r="A104" s="83" t="s">
        <v>275</v>
      </c>
      <c r="B104" s="3">
        <v>16</v>
      </c>
      <c r="C104">
        <v>402</v>
      </c>
    </row>
    <row r="105" spans="1:3" x14ac:dyDescent="0.25">
      <c r="A105" s="83" t="s">
        <v>276</v>
      </c>
      <c r="B105" s="3">
        <v>13</v>
      </c>
      <c r="C105">
        <v>139</v>
      </c>
    </row>
    <row r="106" spans="1:3" x14ac:dyDescent="0.25">
      <c r="A106" s="83" t="s">
        <v>277</v>
      </c>
      <c r="B106" s="3">
        <v>25</v>
      </c>
      <c r="C106">
        <v>1376</v>
      </c>
    </row>
    <row r="107" spans="1:3" x14ac:dyDescent="0.25">
      <c r="A107" s="83" t="s">
        <v>278</v>
      </c>
      <c r="B107" s="3">
        <v>12</v>
      </c>
      <c r="C107">
        <v>248</v>
      </c>
    </row>
    <row r="108" spans="1:3" x14ac:dyDescent="0.25">
      <c r="A108" s="83" t="s">
        <v>278</v>
      </c>
      <c r="B108" s="3">
        <v>16</v>
      </c>
      <c r="C108">
        <v>403</v>
      </c>
    </row>
    <row r="109" spans="1:3" x14ac:dyDescent="0.25">
      <c r="A109" s="83" t="s">
        <v>279</v>
      </c>
      <c r="B109" s="3">
        <v>25</v>
      </c>
      <c r="C109">
        <v>1128</v>
      </c>
    </row>
    <row r="110" spans="1:3" x14ac:dyDescent="0.25">
      <c r="A110" s="83" t="s">
        <v>280</v>
      </c>
      <c r="B110" s="3">
        <v>16</v>
      </c>
      <c r="C110">
        <v>404</v>
      </c>
    </row>
    <row r="111" spans="1:3" x14ac:dyDescent="0.25">
      <c r="A111" s="83" t="s">
        <v>281</v>
      </c>
      <c r="B111" s="3">
        <v>25</v>
      </c>
      <c r="C111">
        <v>1129</v>
      </c>
    </row>
    <row r="112" spans="1:3" x14ac:dyDescent="0.25">
      <c r="A112" s="83" t="s">
        <v>282</v>
      </c>
      <c r="B112" s="3">
        <v>11</v>
      </c>
      <c r="C112">
        <v>311</v>
      </c>
    </row>
    <row r="113" spans="1:3" x14ac:dyDescent="0.25">
      <c r="A113" s="83" t="s">
        <v>283</v>
      </c>
      <c r="B113" s="3">
        <v>16</v>
      </c>
      <c r="C113">
        <v>406</v>
      </c>
    </row>
    <row r="114" spans="1:3" x14ac:dyDescent="0.25">
      <c r="A114" s="83" t="s">
        <v>284</v>
      </c>
      <c r="B114" s="3">
        <v>21</v>
      </c>
      <c r="C114">
        <v>752</v>
      </c>
    </row>
    <row r="115" spans="1:3" x14ac:dyDescent="0.25">
      <c r="A115" s="83" t="s">
        <v>285</v>
      </c>
      <c r="B115" s="3">
        <v>21</v>
      </c>
      <c r="C115">
        <v>753</v>
      </c>
    </row>
    <row r="116" spans="1:3" x14ac:dyDescent="0.25">
      <c r="A116" s="83" t="s">
        <v>286</v>
      </c>
      <c r="B116" s="3">
        <v>16</v>
      </c>
      <c r="C116">
        <v>405</v>
      </c>
    </row>
    <row r="117" spans="1:3" x14ac:dyDescent="0.25">
      <c r="A117" s="83" t="s">
        <v>286</v>
      </c>
      <c r="B117" s="3">
        <v>21</v>
      </c>
      <c r="C117">
        <v>751</v>
      </c>
    </row>
    <row r="118" spans="1:3" x14ac:dyDescent="0.25">
      <c r="A118" s="83" t="s">
        <v>287</v>
      </c>
      <c r="B118" s="3">
        <v>25</v>
      </c>
      <c r="C118">
        <v>1130</v>
      </c>
    </row>
    <row r="119" spans="1:3" x14ac:dyDescent="0.25">
      <c r="A119" s="83" t="s">
        <v>288</v>
      </c>
      <c r="B119" s="3">
        <v>25</v>
      </c>
      <c r="C119">
        <v>1131</v>
      </c>
    </row>
    <row r="120" spans="1:3" x14ac:dyDescent="0.25">
      <c r="A120" s="83" t="s">
        <v>289</v>
      </c>
      <c r="B120" s="3">
        <v>9</v>
      </c>
      <c r="C120">
        <v>14</v>
      </c>
    </row>
    <row r="121" spans="1:3" x14ac:dyDescent="0.25">
      <c r="A121" s="83" t="s">
        <v>290</v>
      </c>
      <c r="B121" s="3">
        <v>21</v>
      </c>
      <c r="C121">
        <v>754</v>
      </c>
    </row>
    <row r="122" spans="1:3" x14ac:dyDescent="0.25">
      <c r="A122" s="83" t="s">
        <v>291</v>
      </c>
      <c r="B122" s="3">
        <v>12</v>
      </c>
      <c r="C122">
        <v>249</v>
      </c>
    </row>
    <row r="123" spans="1:3" x14ac:dyDescent="0.25">
      <c r="A123" s="83" t="s">
        <v>292</v>
      </c>
      <c r="B123" s="3">
        <v>12</v>
      </c>
      <c r="C123">
        <v>250</v>
      </c>
    </row>
    <row r="124" spans="1:3" x14ac:dyDescent="0.25">
      <c r="A124" s="83" t="s">
        <v>293</v>
      </c>
      <c r="B124" s="3">
        <v>25</v>
      </c>
      <c r="C124">
        <v>1132</v>
      </c>
    </row>
    <row r="125" spans="1:3" x14ac:dyDescent="0.25">
      <c r="A125" s="83" t="s">
        <v>294</v>
      </c>
      <c r="B125" s="3">
        <v>25</v>
      </c>
      <c r="C125">
        <v>1133</v>
      </c>
    </row>
    <row r="126" spans="1:3" x14ac:dyDescent="0.25">
      <c r="A126" s="83" t="s">
        <v>295</v>
      </c>
      <c r="B126" s="3">
        <v>12</v>
      </c>
      <c r="C126">
        <v>251</v>
      </c>
    </row>
    <row r="127" spans="1:3" x14ac:dyDescent="0.25">
      <c r="A127" s="83" t="s">
        <v>296</v>
      </c>
      <c r="B127" s="3">
        <v>16</v>
      </c>
      <c r="C127">
        <v>407</v>
      </c>
    </row>
    <row r="128" spans="1:3" x14ac:dyDescent="0.25">
      <c r="A128" s="83" t="s">
        <v>297</v>
      </c>
      <c r="B128" s="3">
        <v>9</v>
      </c>
      <c r="C128">
        <v>15</v>
      </c>
    </row>
    <row r="129" spans="1:3" x14ac:dyDescent="0.25">
      <c r="A129" s="83" t="s">
        <v>298</v>
      </c>
      <c r="B129" s="3">
        <v>16</v>
      </c>
      <c r="C129">
        <v>408</v>
      </c>
    </row>
    <row r="130" spans="1:3" x14ac:dyDescent="0.25">
      <c r="A130" s="83" t="s">
        <v>299</v>
      </c>
      <c r="B130" s="3">
        <v>24</v>
      </c>
      <c r="C130">
        <v>1031</v>
      </c>
    </row>
    <row r="131" spans="1:3" x14ac:dyDescent="0.25">
      <c r="A131" s="83" t="s">
        <v>300</v>
      </c>
      <c r="B131" s="3">
        <v>25</v>
      </c>
      <c r="C131">
        <v>1134</v>
      </c>
    </row>
    <row r="132" spans="1:3" x14ac:dyDescent="0.25">
      <c r="A132" s="83" t="s">
        <v>301</v>
      </c>
      <c r="B132" s="3">
        <v>25</v>
      </c>
      <c r="C132">
        <v>1135</v>
      </c>
    </row>
    <row r="133" spans="1:3" x14ac:dyDescent="0.25">
      <c r="A133" s="83" t="s">
        <v>302</v>
      </c>
      <c r="B133" s="3">
        <v>25</v>
      </c>
      <c r="C133">
        <v>1136</v>
      </c>
    </row>
    <row r="134" spans="1:3" x14ac:dyDescent="0.25">
      <c r="A134" s="83" t="s">
        <v>303</v>
      </c>
      <c r="B134" s="3">
        <v>25</v>
      </c>
      <c r="C134">
        <v>1137</v>
      </c>
    </row>
    <row r="135" spans="1:3" x14ac:dyDescent="0.25">
      <c r="A135" s="83" t="s">
        <v>304</v>
      </c>
      <c r="B135" s="3">
        <v>16</v>
      </c>
      <c r="C135">
        <v>409</v>
      </c>
    </row>
    <row r="136" spans="1:3" x14ac:dyDescent="0.25">
      <c r="A136" s="83" t="s">
        <v>305</v>
      </c>
      <c r="B136" s="3">
        <v>13</v>
      </c>
      <c r="C136">
        <v>140</v>
      </c>
    </row>
    <row r="137" spans="1:3" x14ac:dyDescent="0.25">
      <c r="A137" s="83" t="s">
        <v>305</v>
      </c>
      <c r="B137" s="3">
        <v>16</v>
      </c>
      <c r="C137">
        <v>410</v>
      </c>
    </row>
    <row r="138" spans="1:3" x14ac:dyDescent="0.25">
      <c r="A138" s="83" t="s">
        <v>306</v>
      </c>
      <c r="B138" s="3">
        <v>16</v>
      </c>
      <c r="C138">
        <v>411</v>
      </c>
    </row>
    <row r="139" spans="1:3" x14ac:dyDescent="0.25">
      <c r="A139" s="83" t="s">
        <v>307</v>
      </c>
      <c r="B139" s="3">
        <v>16</v>
      </c>
      <c r="C139">
        <v>412</v>
      </c>
    </row>
    <row r="140" spans="1:3" x14ac:dyDescent="0.25">
      <c r="A140" s="83" t="s">
        <v>308</v>
      </c>
      <c r="B140" s="3">
        <v>16</v>
      </c>
      <c r="C140">
        <v>413</v>
      </c>
    </row>
    <row r="141" spans="1:3" x14ac:dyDescent="0.25">
      <c r="A141" s="83" t="s">
        <v>309</v>
      </c>
      <c r="B141" s="3">
        <v>21</v>
      </c>
      <c r="C141">
        <v>755</v>
      </c>
    </row>
    <row r="142" spans="1:3" x14ac:dyDescent="0.25">
      <c r="A142" s="83" t="s">
        <v>310</v>
      </c>
      <c r="B142" s="3">
        <v>21</v>
      </c>
      <c r="C142">
        <v>756</v>
      </c>
    </row>
    <row r="143" spans="1:3" x14ac:dyDescent="0.25">
      <c r="A143" s="83" t="s">
        <v>311</v>
      </c>
      <c r="B143" s="3">
        <v>21</v>
      </c>
      <c r="C143">
        <v>757</v>
      </c>
    </row>
    <row r="144" spans="1:3" x14ac:dyDescent="0.25">
      <c r="A144" s="83" t="s">
        <v>312</v>
      </c>
      <c r="B144" s="3">
        <v>25</v>
      </c>
      <c r="C144">
        <v>1138</v>
      </c>
    </row>
    <row r="145" spans="1:3" x14ac:dyDescent="0.25">
      <c r="A145" s="83" t="s">
        <v>313</v>
      </c>
      <c r="B145" s="3">
        <v>12</v>
      </c>
      <c r="C145">
        <v>252</v>
      </c>
    </row>
    <row r="146" spans="1:3" x14ac:dyDescent="0.25">
      <c r="A146" s="83" t="s">
        <v>314</v>
      </c>
      <c r="B146" s="3">
        <v>25</v>
      </c>
      <c r="C146">
        <v>1139</v>
      </c>
    </row>
    <row r="147" spans="1:3" x14ac:dyDescent="0.25">
      <c r="A147" s="83" t="s">
        <v>315</v>
      </c>
      <c r="B147" s="3">
        <v>13</v>
      </c>
      <c r="C147">
        <v>141</v>
      </c>
    </row>
    <row r="148" spans="1:3" x14ac:dyDescent="0.25">
      <c r="A148" s="83" t="s">
        <v>316</v>
      </c>
      <c r="B148" s="3">
        <v>9</v>
      </c>
      <c r="C148">
        <v>16</v>
      </c>
    </row>
    <row r="149" spans="1:3" x14ac:dyDescent="0.25">
      <c r="A149" s="83" t="s">
        <v>317</v>
      </c>
      <c r="B149" s="3">
        <v>21</v>
      </c>
      <c r="C149">
        <v>758</v>
      </c>
    </row>
    <row r="150" spans="1:3" x14ac:dyDescent="0.25">
      <c r="A150" s="83" t="s">
        <v>317</v>
      </c>
      <c r="B150" s="3">
        <v>24</v>
      </c>
      <c r="C150">
        <v>1032</v>
      </c>
    </row>
    <row r="151" spans="1:3" x14ac:dyDescent="0.25">
      <c r="A151" s="83" t="s">
        <v>318</v>
      </c>
      <c r="B151" s="3">
        <v>11</v>
      </c>
      <c r="C151">
        <v>312</v>
      </c>
    </row>
    <row r="152" spans="1:3" x14ac:dyDescent="0.25">
      <c r="A152" s="83" t="s">
        <v>319</v>
      </c>
      <c r="B152" s="3">
        <v>9</v>
      </c>
      <c r="C152">
        <v>1378</v>
      </c>
    </row>
    <row r="153" spans="1:3" x14ac:dyDescent="0.25">
      <c r="A153" s="83" t="s">
        <v>320</v>
      </c>
      <c r="B153" s="3">
        <v>16</v>
      </c>
      <c r="C153">
        <v>414</v>
      </c>
    </row>
    <row r="154" spans="1:3" x14ac:dyDescent="0.25">
      <c r="A154" s="83" t="s">
        <v>321</v>
      </c>
      <c r="B154" s="3">
        <v>24</v>
      </c>
      <c r="C154">
        <v>1033</v>
      </c>
    </row>
    <row r="155" spans="1:3" x14ac:dyDescent="0.25">
      <c r="A155" s="83" t="s">
        <v>322</v>
      </c>
      <c r="B155" s="3">
        <v>16</v>
      </c>
      <c r="C155">
        <v>415</v>
      </c>
    </row>
    <row r="156" spans="1:3" x14ac:dyDescent="0.25">
      <c r="A156" s="83" t="s">
        <v>323</v>
      </c>
      <c r="B156" s="3">
        <v>16</v>
      </c>
      <c r="C156">
        <v>416</v>
      </c>
    </row>
    <row r="157" spans="1:3" x14ac:dyDescent="0.25">
      <c r="A157" s="83" t="s">
        <v>324</v>
      </c>
      <c r="B157" s="3">
        <v>9</v>
      </c>
      <c r="C157">
        <v>17</v>
      </c>
    </row>
    <row r="158" spans="1:3" x14ac:dyDescent="0.25">
      <c r="A158" s="83" t="s">
        <v>325</v>
      </c>
      <c r="B158" s="3">
        <v>13</v>
      </c>
      <c r="C158">
        <v>142</v>
      </c>
    </row>
    <row r="159" spans="1:3" x14ac:dyDescent="0.25">
      <c r="A159" s="83" t="s">
        <v>326</v>
      </c>
      <c r="B159" s="3">
        <v>12</v>
      </c>
      <c r="C159">
        <v>253</v>
      </c>
    </row>
    <row r="160" spans="1:3" x14ac:dyDescent="0.25">
      <c r="A160" s="83" t="s">
        <v>327</v>
      </c>
      <c r="B160" s="3">
        <v>9</v>
      </c>
      <c r="C160">
        <v>18</v>
      </c>
    </row>
    <row r="161" spans="1:3" x14ac:dyDescent="0.25">
      <c r="A161" s="83" t="s">
        <v>328</v>
      </c>
      <c r="B161" s="3">
        <v>21</v>
      </c>
      <c r="C161">
        <v>759</v>
      </c>
    </row>
    <row r="162" spans="1:3" x14ac:dyDescent="0.25">
      <c r="A162" s="83" t="s">
        <v>329</v>
      </c>
      <c r="B162" s="3">
        <v>25</v>
      </c>
      <c r="C162">
        <v>1140</v>
      </c>
    </row>
    <row r="163" spans="1:3" x14ac:dyDescent="0.25">
      <c r="A163" s="83" t="s">
        <v>330</v>
      </c>
      <c r="B163" s="3">
        <v>25</v>
      </c>
      <c r="C163">
        <v>1141</v>
      </c>
    </row>
    <row r="164" spans="1:3" x14ac:dyDescent="0.25">
      <c r="A164" s="83" t="s">
        <v>331</v>
      </c>
      <c r="B164" s="3">
        <v>25</v>
      </c>
      <c r="C164">
        <v>1142</v>
      </c>
    </row>
    <row r="165" spans="1:3" x14ac:dyDescent="0.25">
      <c r="A165" s="83" t="s">
        <v>332</v>
      </c>
      <c r="B165" s="3">
        <v>16</v>
      </c>
      <c r="C165">
        <v>417</v>
      </c>
    </row>
    <row r="166" spans="1:3" x14ac:dyDescent="0.25">
      <c r="A166" s="83" t="s">
        <v>333</v>
      </c>
      <c r="B166" s="3">
        <v>21</v>
      </c>
      <c r="C166">
        <v>760</v>
      </c>
    </row>
    <row r="167" spans="1:3" x14ac:dyDescent="0.25">
      <c r="A167" s="83" t="s">
        <v>334</v>
      </c>
      <c r="B167" s="3">
        <v>25</v>
      </c>
      <c r="C167">
        <v>1143</v>
      </c>
    </row>
    <row r="168" spans="1:3" x14ac:dyDescent="0.25">
      <c r="A168" s="83" t="s">
        <v>335</v>
      </c>
      <c r="B168" s="3">
        <v>21</v>
      </c>
      <c r="C168">
        <v>761</v>
      </c>
    </row>
    <row r="169" spans="1:3" x14ac:dyDescent="0.25">
      <c r="A169" s="83" t="s">
        <v>336</v>
      </c>
      <c r="B169" s="3">
        <v>21</v>
      </c>
      <c r="C169">
        <v>762</v>
      </c>
    </row>
    <row r="170" spans="1:3" x14ac:dyDescent="0.25">
      <c r="A170" s="83" t="s">
        <v>337</v>
      </c>
      <c r="B170" s="3">
        <v>25</v>
      </c>
      <c r="C170">
        <v>1144</v>
      </c>
    </row>
    <row r="171" spans="1:3" x14ac:dyDescent="0.25">
      <c r="A171" s="83" t="s">
        <v>338</v>
      </c>
      <c r="B171" s="3">
        <v>16</v>
      </c>
      <c r="C171">
        <v>418</v>
      </c>
    </row>
    <row r="172" spans="1:3" x14ac:dyDescent="0.25">
      <c r="A172" s="83" t="s">
        <v>339</v>
      </c>
      <c r="B172" s="3">
        <v>16</v>
      </c>
      <c r="C172">
        <v>419</v>
      </c>
    </row>
    <row r="173" spans="1:3" x14ac:dyDescent="0.25">
      <c r="A173" s="83" t="s">
        <v>340</v>
      </c>
      <c r="B173" s="3">
        <v>11</v>
      </c>
      <c r="C173">
        <v>313</v>
      </c>
    </row>
    <row r="174" spans="1:3" x14ac:dyDescent="0.25">
      <c r="A174" s="83" t="s">
        <v>341</v>
      </c>
      <c r="B174" s="3">
        <v>25</v>
      </c>
      <c r="C174">
        <v>1145</v>
      </c>
    </row>
    <row r="175" spans="1:3" x14ac:dyDescent="0.25">
      <c r="A175" s="83" t="s">
        <v>342</v>
      </c>
      <c r="B175" s="3">
        <v>9</v>
      </c>
      <c r="C175">
        <v>1377</v>
      </c>
    </row>
    <row r="176" spans="1:3" x14ac:dyDescent="0.25">
      <c r="A176" s="83" t="s">
        <v>343</v>
      </c>
      <c r="B176" s="3">
        <v>25</v>
      </c>
      <c r="C176">
        <v>1146</v>
      </c>
    </row>
    <row r="177" spans="1:3" x14ac:dyDescent="0.25">
      <c r="A177" s="83" t="s">
        <v>344</v>
      </c>
      <c r="B177" s="3">
        <v>24</v>
      </c>
      <c r="C177">
        <v>1034</v>
      </c>
    </row>
    <row r="178" spans="1:3" x14ac:dyDescent="0.25">
      <c r="A178" s="83" t="s">
        <v>345</v>
      </c>
      <c r="B178" s="3">
        <v>25</v>
      </c>
      <c r="C178">
        <v>1147</v>
      </c>
    </row>
    <row r="179" spans="1:3" x14ac:dyDescent="0.25">
      <c r="A179" s="83" t="s">
        <v>346</v>
      </c>
      <c r="B179" s="3">
        <v>25</v>
      </c>
      <c r="C179">
        <v>1148</v>
      </c>
    </row>
    <row r="180" spans="1:3" x14ac:dyDescent="0.25">
      <c r="A180" s="83" t="s">
        <v>347</v>
      </c>
      <c r="B180" s="3">
        <v>9</v>
      </c>
      <c r="C180">
        <v>19</v>
      </c>
    </row>
    <row r="181" spans="1:3" x14ac:dyDescent="0.25">
      <c r="A181" s="83" t="s">
        <v>348</v>
      </c>
      <c r="B181" s="3">
        <v>13</v>
      </c>
      <c r="C181">
        <v>143</v>
      </c>
    </row>
    <row r="182" spans="1:3" x14ac:dyDescent="0.25">
      <c r="A182" s="83" t="s">
        <v>349</v>
      </c>
      <c r="B182" s="3">
        <v>13</v>
      </c>
      <c r="C182">
        <v>144</v>
      </c>
    </row>
    <row r="183" spans="1:3" x14ac:dyDescent="0.25">
      <c r="A183" s="83" t="s">
        <v>350</v>
      </c>
      <c r="B183" s="3">
        <v>21</v>
      </c>
      <c r="C183">
        <v>763</v>
      </c>
    </row>
    <row r="184" spans="1:3" x14ac:dyDescent="0.25">
      <c r="A184" s="83" t="s">
        <v>351</v>
      </c>
      <c r="B184" s="3">
        <v>12</v>
      </c>
      <c r="C184">
        <v>254</v>
      </c>
    </row>
    <row r="185" spans="1:3" x14ac:dyDescent="0.25">
      <c r="A185" s="83" t="s">
        <v>352</v>
      </c>
      <c r="B185" s="3">
        <v>13</v>
      </c>
      <c r="C185">
        <v>145</v>
      </c>
    </row>
    <row r="186" spans="1:3" x14ac:dyDescent="0.25">
      <c r="A186" s="83" t="s">
        <v>353</v>
      </c>
      <c r="B186" s="3">
        <v>9</v>
      </c>
      <c r="C186">
        <v>20</v>
      </c>
    </row>
    <row r="187" spans="1:3" x14ac:dyDescent="0.25">
      <c r="A187" s="83" t="s">
        <v>354</v>
      </c>
      <c r="B187" s="3">
        <v>13</v>
      </c>
      <c r="C187">
        <v>146</v>
      </c>
    </row>
    <row r="188" spans="1:3" x14ac:dyDescent="0.25">
      <c r="A188" s="83" t="s">
        <v>355</v>
      </c>
      <c r="B188" s="3">
        <v>24</v>
      </c>
      <c r="C188">
        <v>1035</v>
      </c>
    </row>
    <row r="189" spans="1:3" x14ac:dyDescent="0.25">
      <c r="A189" s="83" t="s">
        <v>356</v>
      </c>
      <c r="B189" s="3">
        <v>21</v>
      </c>
      <c r="C189">
        <v>764</v>
      </c>
    </row>
    <row r="190" spans="1:3" x14ac:dyDescent="0.25">
      <c r="A190" s="83" t="s">
        <v>357</v>
      </c>
      <c r="B190" s="3">
        <v>21</v>
      </c>
      <c r="C190">
        <v>765</v>
      </c>
    </row>
    <row r="191" spans="1:3" x14ac:dyDescent="0.25">
      <c r="A191" s="83" t="s">
        <v>358</v>
      </c>
      <c r="B191" s="3">
        <v>21</v>
      </c>
      <c r="C191">
        <v>766</v>
      </c>
    </row>
    <row r="192" spans="1:3" x14ac:dyDescent="0.25">
      <c r="A192" s="83" t="s">
        <v>359</v>
      </c>
      <c r="B192" s="3">
        <v>9</v>
      </c>
      <c r="C192">
        <v>21</v>
      </c>
    </row>
    <row r="193" spans="1:3" x14ac:dyDescent="0.25">
      <c r="A193" s="83" t="s">
        <v>359</v>
      </c>
      <c r="B193" s="3">
        <v>13</v>
      </c>
      <c r="C193">
        <v>147</v>
      </c>
    </row>
    <row r="194" spans="1:3" x14ac:dyDescent="0.25">
      <c r="A194" s="83" t="s">
        <v>360</v>
      </c>
      <c r="B194" s="3">
        <v>21</v>
      </c>
      <c r="C194">
        <v>767</v>
      </c>
    </row>
    <row r="195" spans="1:3" x14ac:dyDescent="0.25">
      <c r="A195" s="83" t="s">
        <v>361</v>
      </c>
      <c r="B195" s="3">
        <v>9</v>
      </c>
      <c r="C195">
        <v>22</v>
      </c>
    </row>
    <row r="196" spans="1:3" x14ac:dyDescent="0.25">
      <c r="A196" s="83" t="s">
        <v>362</v>
      </c>
      <c r="B196" s="3">
        <v>16</v>
      </c>
      <c r="C196">
        <v>420</v>
      </c>
    </row>
    <row r="197" spans="1:3" x14ac:dyDescent="0.25">
      <c r="A197" s="83" t="s">
        <v>363</v>
      </c>
      <c r="B197" s="3">
        <v>16</v>
      </c>
      <c r="C197">
        <v>421</v>
      </c>
    </row>
    <row r="198" spans="1:3" x14ac:dyDescent="0.25">
      <c r="A198" s="83" t="s">
        <v>364</v>
      </c>
      <c r="B198" s="3">
        <v>16</v>
      </c>
      <c r="C198">
        <v>422</v>
      </c>
    </row>
    <row r="199" spans="1:3" x14ac:dyDescent="0.25">
      <c r="A199" s="83" t="s">
        <v>365</v>
      </c>
      <c r="B199" s="3">
        <v>9</v>
      </c>
      <c r="C199">
        <v>23</v>
      </c>
    </row>
    <row r="200" spans="1:3" x14ac:dyDescent="0.25">
      <c r="A200" s="83" t="s">
        <v>366</v>
      </c>
      <c r="B200" s="3">
        <v>21</v>
      </c>
      <c r="C200">
        <v>768</v>
      </c>
    </row>
    <row r="201" spans="1:3" x14ac:dyDescent="0.25">
      <c r="A201" s="83" t="s">
        <v>367</v>
      </c>
      <c r="B201" s="3">
        <v>13</v>
      </c>
      <c r="C201">
        <v>148</v>
      </c>
    </row>
    <row r="202" spans="1:3" x14ac:dyDescent="0.25">
      <c r="A202" s="83" t="s">
        <v>368</v>
      </c>
      <c r="B202" s="3">
        <v>9</v>
      </c>
      <c r="C202">
        <v>24</v>
      </c>
    </row>
    <row r="203" spans="1:3" x14ac:dyDescent="0.25">
      <c r="A203" s="83" t="s">
        <v>369</v>
      </c>
      <c r="B203" s="3">
        <v>16</v>
      </c>
      <c r="C203">
        <v>423</v>
      </c>
    </row>
    <row r="204" spans="1:3" x14ac:dyDescent="0.25">
      <c r="A204" s="83" t="s">
        <v>370</v>
      </c>
      <c r="B204" s="3">
        <v>12</v>
      </c>
      <c r="C204">
        <v>255</v>
      </c>
    </row>
    <row r="205" spans="1:3" x14ac:dyDescent="0.25">
      <c r="A205" s="83" t="s">
        <v>371</v>
      </c>
      <c r="B205" s="3">
        <v>21</v>
      </c>
      <c r="C205">
        <v>769</v>
      </c>
    </row>
    <row r="206" spans="1:3" x14ac:dyDescent="0.25">
      <c r="A206" s="83" t="s">
        <v>372</v>
      </c>
      <c r="B206" s="3">
        <v>21</v>
      </c>
      <c r="C206">
        <v>770</v>
      </c>
    </row>
    <row r="207" spans="1:3" x14ac:dyDescent="0.25">
      <c r="A207" s="83" t="s">
        <v>373</v>
      </c>
      <c r="B207" s="3">
        <v>16</v>
      </c>
      <c r="C207">
        <v>424</v>
      </c>
    </row>
    <row r="208" spans="1:3" x14ac:dyDescent="0.25">
      <c r="A208" s="83" t="s">
        <v>374</v>
      </c>
      <c r="B208" s="3">
        <v>16</v>
      </c>
      <c r="C208">
        <v>425</v>
      </c>
    </row>
    <row r="209" spans="1:3" x14ac:dyDescent="0.25">
      <c r="A209" s="83" t="s">
        <v>375</v>
      </c>
      <c r="B209" s="3">
        <v>16</v>
      </c>
      <c r="C209">
        <v>426</v>
      </c>
    </row>
    <row r="210" spans="1:3" x14ac:dyDescent="0.25">
      <c r="A210" s="83" t="s">
        <v>376</v>
      </c>
      <c r="B210" s="3">
        <v>13</v>
      </c>
      <c r="C210">
        <v>149</v>
      </c>
    </row>
    <row r="211" spans="1:3" x14ac:dyDescent="0.25">
      <c r="A211" s="83" t="s">
        <v>377</v>
      </c>
      <c r="B211" s="3">
        <v>21</v>
      </c>
      <c r="C211">
        <v>771</v>
      </c>
    </row>
    <row r="212" spans="1:3" x14ac:dyDescent="0.25">
      <c r="A212" s="83" t="s">
        <v>378</v>
      </c>
      <c r="B212" s="3">
        <v>9</v>
      </c>
      <c r="C212">
        <v>25</v>
      </c>
    </row>
    <row r="213" spans="1:3" x14ac:dyDescent="0.25">
      <c r="A213" s="83" t="s">
        <v>379</v>
      </c>
      <c r="B213" s="3">
        <v>16</v>
      </c>
      <c r="C213">
        <v>427</v>
      </c>
    </row>
    <row r="214" spans="1:3" x14ac:dyDescent="0.25">
      <c r="A214" s="83" t="s">
        <v>380</v>
      </c>
      <c r="B214" s="3">
        <v>25</v>
      </c>
      <c r="C214">
        <v>1149</v>
      </c>
    </row>
    <row r="215" spans="1:3" x14ac:dyDescent="0.25">
      <c r="A215" s="83" t="s">
        <v>381</v>
      </c>
      <c r="B215" s="3">
        <v>16</v>
      </c>
      <c r="C215">
        <v>428</v>
      </c>
    </row>
    <row r="216" spans="1:3" x14ac:dyDescent="0.25">
      <c r="A216" s="83" t="s">
        <v>382</v>
      </c>
      <c r="B216" s="3">
        <v>13</v>
      </c>
      <c r="C216">
        <v>150</v>
      </c>
    </row>
    <row r="217" spans="1:3" x14ac:dyDescent="0.25">
      <c r="A217" s="83" t="s">
        <v>383</v>
      </c>
      <c r="B217" s="3">
        <v>11</v>
      </c>
      <c r="C217">
        <v>314</v>
      </c>
    </row>
    <row r="218" spans="1:3" x14ac:dyDescent="0.25">
      <c r="A218" s="83" t="s">
        <v>384</v>
      </c>
      <c r="B218" s="3">
        <v>9</v>
      </c>
      <c r="C218">
        <v>26</v>
      </c>
    </row>
    <row r="219" spans="1:3" x14ac:dyDescent="0.25">
      <c r="A219" s="83" t="s">
        <v>385</v>
      </c>
      <c r="B219" s="3">
        <v>24</v>
      </c>
      <c r="C219">
        <v>1037</v>
      </c>
    </row>
    <row r="220" spans="1:3" x14ac:dyDescent="0.25">
      <c r="A220" s="83" t="s">
        <v>386</v>
      </c>
      <c r="B220" s="3">
        <v>16</v>
      </c>
      <c r="C220">
        <v>429</v>
      </c>
    </row>
    <row r="221" spans="1:3" x14ac:dyDescent="0.25">
      <c r="A221" s="83" t="s">
        <v>387</v>
      </c>
      <c r="B221" s="3">
        <v>16</v>
      </c>
      <c r="C221">
        <v>430</v>
      </c>
    </row>
    <row r="222" spans="1:3" x14ac:dyDescent="0.25">
      <c r="A222" s="83" t="s">
        <v>388</v>
      </c>
      <c r="B222" s="3">
        <v>24</v>
      </c>
      <c r="C222">
        <v>1038</v>
      </c>
    </row>
    <row r="223" spans="1:3" x14ac:dyDescent="0.25">
      <c r="A223" s="83" t="s">
        <v>389</v>
      </c>
      <c r="B223" s="3">
        <v>13</v>
      </c>
      <c r="C223">
        <v>151</v>
      </c>
    </row>
    <row r="224" spans="1:3" x14ac:dyDescent="0.25">
      <c r="A224" s="83" t="s">
        <v>390</v>
      </c>
      <c r="B224" s="3">
        <v>12</v>
      </c>
      <c r="C224">
        <v>256</v>
      </c>
    </row>
    <row r="225" spans="1:3" x14ac:dyDescent="0.25">
      <c r="A225" s="83" t="s">
        <v>391</v>
      </c>
      <c r="B225" s="3">
        <v>16</v>
      </c>
      <c r="C225">
        <v>431</v>
      </c>
    </row>
    <row r="226" spans="1:3" x14ac:dyDescent="0.25">
      <c r="A226" s="83" t="s">
        <v>392</v>
      </c>
      <c r="B226" s="3">
        <v>16</v>
      </c>
      <c r="C226">
        <v>432</v>
      </c>
    </row>
    <row r="227" spans="1:3" x14ac:dyDescent="0.25">
      <c r="A227" s="83" t="s">
        <v>393</v>
      </c>
      <c r="B227" s="3">
        <v>16</v>
      </c>
      <c r="C227">
        <v>433</v>
      </c>
    </row>
    <row r="228" spans="1:3" x14ac:dyDescent="0.25">
      <c r="A228" s="83" t="s">
        <v>394</v>
      </c>
      <c r="B228" s="3">
        <v>21</v>
      </c>
      <c r="C228">
        <v>772</v>
      </c>
    </row>
    <row r="229" spans="1:3" x14ac:dyDescent="0.25">
      <c r="A229" s="83" t="s">
        <v>395</v>
      </c>
      <c r="B229" s="3">
        <v>11</v>
      </c>
      <c r="C229">
        <v>315</v>
      </c>
    </row>
    <row r="230" spans="1:3" x14ac:dyDescent="0.25">
      <c r="A230" s="83" t="s">
        <v>396</v>
      </c>
      <c r="B230" s="3">
        <v>11</v>
      </c>
      <c r="C230">
        <v>316</v>
      </c>
    </row>
    <row r="231" spans="1:3" x14ac:dyDescent="0.25">
      <c r="A231" s="83" t="s">
        <v>397</v>
      </c>
      <c r="B231" s="3">
        <v>21</v>
      </c>
      <c r="C231">
        <v>773</v>
      </c>
    </row>
    <row r="232" spans="1:3" x14ac:dyDescent="0.25">
      <c r="A232" s="83" t="s">
        <v>398</v>
      </c>
      <c r="B232" s="3">
        <v>13</v>
      </c>
      <c r="C232">
        <v>152</v>
      </c>
    </row>
    <row r="233" spans="1:3" x14ac:dyDescent="0.25">
      <c r="A233" s="83" t="s">
        <v>399</v>
      </c>
      <c r="B233" s="3">
        <v>24</v>
      </c>
      <c r="C233">
        <v>1039</v>
      </c>
    </row>
    <row r="234" spans="1:3" x14ac:dyDescent="0.25">
      <c r="A234" s="83" t="s">
        <v>400</v>
      </c>
      <c r="B234" s="3">
        <v>25</v>
      </c>
      <c r="C234">
        <v>1150</v>
      </c>
    </row>
    <row r="235" spans="1:3" x14ac:dyDescent="0.25">
      <c r="A235" s="83" t="s">
        <v>401</v>
      </c>
      <c r="B235" s="3">
        <v>11</v>
      </c>
      <c r="C235">
        <v>317</v>
      </c>
    </row>
    <row r="236" spans="1:3" x14ac:dyDescent="0.25">
      <c r="A236" s="83" t="s">
        <v>402</v>
      </c>
      <c r="B236" s="3">
        <v>13</v>
      </c>
      <c r="C236">
        <v>153</v>
      </c>
    </row>
    <row r="237" spans="1:3" x14ac:dyDescent="0.25">
      <c r="A237" s="83" t="s">
        <v>403</v>
      </c>
      <c r="B237" s="3">
        <v>11</v>
      </c>
      <c r="C237">
        <v>318</v>
      </c>
    </row>
    <row r="238" spans="1:3" x14ac:dyDescent="0.25">
      <c r="A238" s="83" t="s">
        <v>404</v>
      </c>
      <c r="B238" s="3">
        <v>21</v>
      </c>
      <c r="C238">
        <v>774</v>
      </c>
    </row>
    <row r="239" spans="1:3" x14ac:dyDescent="0.25">
      <c r="A239" s="83" t="s">
        <v>405</v>
      </c>
      <c r="B239" s="3">
        <v>16</v>
      </c>
      <c r="C239">
        <v>434</v>
      </c>
    </row>
    <row r="240" spans="1:3" x14ac:dyDescent="0.25">
      <c r="A240" s="83" t="s">
        <v>406</v>
      </c>
      <c r="B240" s="3">
        <v>25</v>
      </c>
      <c r="C240">
        <v>1151</v>
      </c>
    </row>
    <row r="241" spans="1:3" x14ac:dyDescent="0.25">
      <c r="A241" s="83" t="s">
        <v>407</v>
      </c>
      <c r="B241" s="3">
        <v>21</v>
      </c>
      <c r="C241">
        <v>775</v>
      </c>
    </row>
    <row r="242" spans="1:3" x14ac:dyDescent="0.25">
      <c r="A242" s="83" t="s">
        <v>408</v>
      </c>
      <c r="B242" s="3">
        <v>16</v>
      </c>
      <c r="C242">
        <v>435</v>
      </c>
    </row>
    <row r="243" spans="1:3" x14ac:dyDescent="0.25">
      <c r="A243" s="83" t="s">
        <v>409</v>
      </c>
      <c r="B243" s="3">
        <v>21</v>
      </c>
      <c r="C243">
        <v>776</v>
      </c>
    </row>
    <row r="244" spans="1:3" x14ac:dyDescent="0.25">
      <c r="A244" s="83" t="s">
        <v>410</v>
      </c>
      <c r="B244" s="3">
        <v>25</v>
      </c>
      <c r="C244">
        <v>1152</v>
      </c>
    </row>
    <row r="245" spans="1:3" x14ac:dyDescent="0.25">
      <c r="A245" s="83" t="s">
        <v>411</v>
      </c>
      <c r="B245" s="3">
        <v>24</v>
      </c>
      <c r="C245">
        <v>1040</v>
      </c>
    </row>
    <row r="246" spans="1:3" x14ac:dyDescent="0.25">
      <c r="A246" s="83" t="s">
        <v>412</v>
      </c>
      <c r="B246" s="3">
        <v>16</v>
      </c>
      <c r="C246">
        <v>436</v>
      </c>
    </row>
    <row r="247" spans="1:3" x14ac:dyDescent="0.25">
      <c r="A247" s="83" t="s">
        <v>413</v>
      </c>
      <c r="B247" s="3">
        <v>16</v>
      </c>
      <c r="C247">
        <v>437</v>
      </c>
    </row>
    <row r="248" spans="1:3" x14ac:dyDescent="0.25">
      <c r="A248" s="83" t="s">
        <v>414</v>
      </c>
      <c r="B248" s="3">
        <v>24</v>
      </c>
      <c r="C248">
        <v>1036</v>
      </c>
    </row>
    <row r="249" spans="1:3" x14ac:dyDescent="0.25">
      <c r="A249" s="83" t="s">
        <v>415</v>
      </c>
      <c r="B249" s="3">
        <v>25</v>
      </c>
      <c r="C249">
        <v>1153</v>
      </c>
    </row>
    <row r="250" spans="1:3" x14ac:dyDescent="0.25">
      <c r="A250" s="83" t="s">
        <v>416</v>
      </c>
      <c r="B250" s="3">
        <v>21</v>
      </c>
      <c r="C250">
        <v>777</v>
      </c>
    </row>
    <row r="251" spans="1:3" x14ac:dyDescent="0.25">
      <c r="A251" s="83" t="s">
        <v>417</v>
      </c>
      <c r="B251" s="3">
        <v>21</v>
      </c>
      <c r="C251">
        <v>778</v>
      </c>
    </row>
    <row r="252" spans="1:3" x14ac:dyDescent="0.25">
      <c r="A252" s="83" t="s">
        <v>418</v>
      </c>
      <c r="B252" s="3">
        <v>21</v>
      </c>
      <c r="C252">
        <v>779</v>
      </c>
    </row>
    <row r="253" spans="1:3" x14ac:dyDescent="0.25">
      <c r="A253" s="83" t="s">
        <v>419</v>
      </c>
      <c r="B253" s="3">
        <v>13</v>
      </c>
      <c r="C253">
        <v>154</v>
      </c>
    </row>
    <row r="254" spans="1:3" x14ac:dyDescent="0.25">
      <c r="A254" s="83" t="s">
        <v>420</v>
      </c>
      <c r="B254" s="3">
        <v>24</v>
      </c>
      <c r="C254">
        <v>1041</v>
      </c>
    </row>
    <row r="255" spans="1:3" x14ac:dyDescent="0.25">
      <c r="A255" s="83" t="s">
        <v>421</v>
      </c>
      <c r="B255" s="3">
        <v>16</v>
      </c>
      <c r="C255">
        <v>438</v>
      </c>
    </row>
    <row r="256" spans="1:3" x14ac:dyDescent="0.25">
      <c r="A256" s="83" t="s">
        <v>422</v>
      </c>
      <c r="B256" s="3">
        <v>25</v>
      </c>
      <c r="C256">
        <v>1154</v>
      </c>
    </row>
    <row r="257" spans="1:3" x14ac:dyDescent="0.25">
      <c r="A257" s="83" t="s">
        <v>423</v>
      </c>
      <c r="B257" s="3">
        <v>21</v>
      </c>
      <c r="C257">
        <v>780</v>
      </c>
    </row>
    <row r="258" spans="1:3" x14ac:dyDescent="0.25">
      <c r="A258" s="83" t="s">
        <v>424</v>
      </c>
      <c r="B258" s="3">
        <v>16</v>
      </c>
      <c r="C258">
        <v>439</v>
      </c>
    </row>
    <row r="259" spans="1:3" x14ac:dyDescent="0.25">
      <c r="A259" s="83" t="s">
        <v>425</v>
      </c>
      <c r="B259" s="3">
        <v>13</v>
      </c>
      <c r="C259">
        <v>155</v>
      </c>
    </row>
    <row r="260" spans="1:3" x14ac:dyDescent="0.25">
      <c r="A260" s="83" t="s">
        <v>426</v>
      </c>
      <c r="B260" s="3">
        <v>21</v>
      </c>
      <c r="C260">
        <v>781</v>
      </c>
    </row>
    <row r="261" spans="1:3" x14ac:dyDescent="0.25">
      <c r="A261" s="83" t="s">
        <v>427</v>
      </c>
      <c r="B261" s="3">
        <v>25</v>
      </c>
      <c r="C261">
        <v>1155</v>
      </c>
    </row>
    <row r="262" spans="1:3" x14ac:dyDescent="0.25">
      <c r="A262" s="83" t="s">
        <v>428</v>
      </c>
      <c r="B262" s="3">
        <v>27</v>
      </c>
      <c r="C262">
        <v>1346</v>
      </c>
    </row>
    <row r="263" spans="1:3" x14ac:dyDescent="0.25">
      <c r="A263" s="83" t="s">
        <v>429</v>
      </c>
      <c r="B263" s="3">
        <v>16</v>
      </c>
      <c r="C263">
        <v>440</v>
      </c>
    </row>
    <row r="264" spans="1:3" x14ac:dyDescent="0.25">
      <c r="A264" s="83" t="s">
        <v>430</v>
      </c>
      <c r="B264" s="3">
        <v>21</v>
      </c>
      <c r="C264">
        <v>782</v>
      </c>
    </row>
    <row r="265" spans="1:3" x14ac:dyDescent="0.25">
      <c r="A265" s="83" t="s">
        <v>431</v>
      </c>
      <c r="B265" s="3">
        <v>13</v>
      </c>
      <c r="C265">
        <v>156</v>
      </c>
    </row>
    <row r="266" spans="1:3" x14ac:dyDescent="0.25">
      <c r="A266" s="83" t="s">
        <v>432</v>
      </c>
      <c r="B266" s="3">
        <v>13</v>
      </c>
      <c r="C266">
        <v>157</v>
      </c>
    </row>
    <row r="267" spans="1:3" x14ac:dyDescent="0.25">
      <c r="A267" s="83" t="s">
        <v>433</v>
      </c>
      <c r="B267" s="3">
        <v>13</v>
      </c>
      <c r="C267">
        <v>158</v>
      </c>
    </row>
    <row r="268" spans="1:3" x14ac:dyDescent="0.25">
      <c r="A268" s="83" t="s">
        <v>434</v>
      </c>
      <c r="B268" s="3">
        <v>25</v>
      </c>
      <c r="C268">
        <v>1156</v>
      </c>
    </row>
    <row r="269" spans="1:3" x14ac:dyDescent="0.25">
      <c r="A269" s="83" t="s">
        <v>435</v>
      </c>
      <c r="B269" s="3">
        <v>21</v>
      </c>
      <c r="C269">
        <v>783</v>
      </c>
    </row>
    <row r="270" spans="1:3" x14ac:dyDescent="0.25">
      <c r="A270" s="83" t="s">
        <v>436</v>
      </c>
      <c r="B270" s="3">
        <v>16</v>
      </c>
      <c r="C270">
        <v>441</v>
      </c>
    </row>
    <row r="271" spans="1:3" x14ac:dyDescent="0.25">
      <c r="A271" s="83" t="s">
        <v>437</v>
      </c>
      <c r="B271" s="3">
        <v>21</v>
      </c>
      <c r="C271">
        <v>784</v>
      </c>
    </row>
    <row r="272" spans="1:3" x14ac:dyDescent="0.25">
      <c r="A272" s="83" t="s">
        <v>438</v>
      </c>
      <c r="B272" s="3">
        <v>13</v>
      </c>
      <c r="C272">
        <v>159</v>
      </c>
    </row>
    <row r="273" spans="1:3" x14ac:dyDescent="0.25">
      <c r="A273" s="83" t="s">
        <v>439</v>
      </c>
      <c r="B273" s="3">
        <v>12</v>
      </c>
      <c r="C273">
        <v>257</v>
      </c>
    </row>
    <row r="274" spans="1:3" x14ac:dyDescent="0.25">
      <c r="A274" s="83" t="s">
        <v>440</v>
      </c>
      <c r="B274" s="3">
        <v>9</v>
      </c>
      <c r="C274">
        <v>27</v>
      </c>
    </row>
    <row r="275" spans="1:3" x14ac:dyDescent="0.25">
      <c r="A275" s="83" t="s">
        <v>441</v>
      </c>
      <c r="B275" s="3">
        <v>16</v>
      </c>
      <c r="C275">
        <v>442</v>
      </c>
    </row>
    <row r="276" spans="1:3" x14ac:dyDescent="0.25">
      <c r="A276" s="83" t="s">
        <v>442</v>
      </c>
      <c r="B276" s="3">
        <v>9</v>
      </c>
      <c r="C276">
        <v>28</v>
      </c>
    </row>
    <row r="277" spans="1:3" x14ac:dyDescent="0.25">
      <c r="A277" s="83" t="s">
        <v>443</v>
      </c>
      <c r="B277" s="3">
        <v>16</v>
      </c>
      <c r="C277">
        <v>443</v>
      </c>
    </row>
    <row r="278" spans="1:3" x14ac:dyDescent="0.25">
      <c r="A278" s="83" t="s">
        <v>443</v>
      </c>
      <c r="B278" s="3">
        <v>24</v>
      </c>
      <c r="C278">
        <v>1042</v>
      </c>
    </row>
    <row r="279" spans="1:3" x14ac:dyDescent="0.25">
      <c r="A279" s="83" t="s">
        <v>444</v>
      </c>
      <c r="B279" s="3">
        <v>21</v>
      </c>
      <c r="C279">
        <v>785</v>
      </c>
    </row>
    <row r="280" spans="1:3" x14ac:dyDescent="0.25">
      <c r="A280" s="83" t="s">
        <v>445</v>
      </c>
      <c r="B280" s="3">
        <v>21</v>
      </c>
      <c r="C280">
        <v>786</v>
      </c>
    </row>
    <row r="281" spans="1:3" x14ac:dyDescent="0.25">
      <c r="A281" s="83" t="s">
        <v>446</v>
      </c>
      <c r="B281" s="3">
        <v>16</v>
      </c>
      <c r="C281">
        <v>444</v>
      </c>
    </row>
    <row r="282" spans="1:3" x14ac:dyDescent="0.25">
      <c r="A282" s="83" t="s">
        <v>447</v>
      </c>
      <c r="B282" s="3">
        <v>13</v>
      </c>
      <c r="C282">
        <v>161</v>
      </c>
    </row>
    <row r="283" spans="1:3" x14ac:dyDescent="0.25">
      <c r="A283" s="83" t="s">
        <v>448</v>
      </c>
      <c r="B283" s="3">
        <v>25</v>
      </c>
      <c r="C283">
        <v>1157</v>
      </c>
    </row>
    <row r="284" spans="1:3" x14ac:dyDescent="0.25">
      <c r="A284" s="83" t="s">
        <v>449</v>
      </c>
      <c r="B284" s="3">
        <v>21</v>
      </c>
      <c r="C284">
        <v>787</v>
      </c>
    </row>
    <row r="285" spans="1:3" x14ac:dyDescent="0.25">
      <c r="A285" s="83" t="s">
        <v>450</v>
      </c>
      <c r="B285" s="3">
        <v>21</v>
      </c>
      <c r="C285">
        <v>788</v>
      </c>
    </row>
    <row r="286" spans="1:3" x14ac:dyDescent="0.25">
      <c r="A286" s="83" t="s">
        <v>451</v>
      </c>
      <c r="B286" s="3">
        <v>24</v>
      </c>
      <c r="C286">
        <v>1043</v>
      </c>
    </row>
    <row r="287" spans="1:3" x14ac:dyDescent="0.25">
      <c r="A287" s="83" t="s">
        <v>452</v>
      </c>
      <c r="B287" s="3">
        <v>25</v>
      </c>
      <c r="C287">
        <v>1158</v>
      </c>
    </row>
    <row r="288" spans="1:3" x14ac:dyDescent="0.25">
      <c r="A288" s="83" t="s">
        <v>453</v>
      </c>
      <c r="B288" s="3">
        <v>16</v>
      </c>
      <c r="C288">
        <v>445</v>
      </c>
    </row>
    <row r="289" spans="1:3" x14ac:dyDescent="0.25">
      <c r="A289" s="83" t="s">
        <v>454</v>
      </c>
      <c r="B289" s="3">
        <v>9</v>
      </c>
      <c r="C289">
        <v>29</v>
      </c>
    </row>
    <row r="290" spans="1:3" x14ac:dyDescent="0.25">
      <c r="A290" s="83" t="s">
        <v>455</v>
      </c>
      <c r="B290" s="3">
        <v>21</v>
      </c>
      <c r="C290">
        <v>789</v>
      </c>
    </row>
    <row r="291" spans="1:3" x14ac:dyDescent="0.25">
      <c r="A291" s="83" t="s">
        <v>456</v>
      </c>
      <c r="B291" s="3">
        <v>27</v>
      </c>
      <c r="C291">
        <v>1348</v>
      </c>
    </row>
    <row r="292" spans="1:3" x14ac:dyDescent="0.25">
      <c r="A292" s="83" t="s">
        <v>457</v>
      </c>
      <c r="B292" s="3">
        <v>27</v>
      </c>
      <c r="C292">
        <v>1347</v>
      </c>
    </row>
    <row r="293" spans="1:3" x14ac:dyDescent="0.25">
      <c r="A293" s="83" t="s">
        <v>458</v>
      </c>
      <c r="B293" s="3">
        <v>11</v>
      </c>
      <c r="C293">
        <v>319</v>
      </c>
    </row>
    <row r="294" spans="1:3" x14ac:dyDescent="0.25">
      <c r="A294" s="83" t="s">
        <v>459</v>
      </c>
      <c r="B294" s="3">
        <v>9</v>
      </c>
      <c r="C294">
        <v>30</v>
      </c>
    </row>
    <row r="295" spans="1:3" x14ac:dyDescent="0.25">
      <c r="A295" s="83" t="s">
        <v>460</v>
      </c>
      <c r="B295" s="3">
        <v>12</v>
      </c>
      <c r="C295">
        <v>258</v>
      </c>
    </row>
    <row r="296" spans="1:3" x14ac:dyDescent="0.25">
      <c r="A296" s="83" t="s">
        <v>461</v>
      </c>
      <c r="B296" s="3">
        <v>24</v>
      </c>
      <c r="C296">
        <v>1044</v>
      </c>
    </row>
    <row r="297" spans="1:3" x14ac:dyDescent="0.25">
      <c r="A297" s="83" t="s">
        <v>462</v>
      </c>
      <c r="B297" s="3">
        <v>21</v>
      </c>
      <c r="C297">
        <v>790</v>
      </c>
    </row>
    <row r="298" spans="1:3" x14ac:dyDescent="0.25">
      <c r="A298" s="83" t="s">
        <v>463</v>
      </c>
      <c r="B298" s="3">
        <v>21</v>
      </c>
      <c r="C298">
        <v>791</v>
      </c>
    </row>
    <row r="299" spans="1:3" x14ac:dyDescent="0.25">
      <c r="A299" s="83" t="s">
        <v>464</v>
      </c>
      <c r="B299" s="3">
        <v>25</v>
      </c>
      <c r="C299">
        <v>1340</v>
      </c>
    </row>
    <row r="300" spans="1:3" x14ac:dyDescent="0.25">
      <c r="A300" s="83" t="s">
        <v>465</v>
      </c>
      <c r="B300" s="3">
        <v>21</v>
      </c>
      <c r="C300">
        <v>792</v>
      </c>
    </row>
    <row r="301" spans="1:3" x14ac:dyDescent="0.25">
      <c r="A301" s="83" t="s">
        <v>466</v>
      </c>
      <c r="B301" s="3">
        <v>16</v>
      </c>
      <c r="C301">
        <v>446</v>
      </c>
    </row>
    <row r="302" spans="1:3" x14ac:dyDescent="0.25">
      <c r="A302" s="83" t="s">
        <v>467</v>
      </c>
      <c r="B302" s="3">
        <v>21</v>
      </c>
      <c r="C302">
        <v>793</v>
      </c>
    </row>
    <row r="303" spans="1:3" x14ac:dyDescent="0.25">
      <c r="A303" s="83" t="s">
        <v>468</v>
      </c>
      <c r="B303" s="3">
        <v>16</v>
      </c>
      <c r="C303">
        <v>447</v>
      </c>
    </row>
    <row r="304" spans="1:3" x14ac:dyDescent="0.25">
      <c r="A304" s="83" t="s">
        <v>469</v>
      </c>
      <c r="B304" s="3">
        <v>16</v>
      </c>
      <c r="C304">
        <v>448</v>
      </c>
    </row>
    <row r="305" spans="1:3" x14ac:dyDescent="0.25">
      <c r="A305" s="83" t="s">
        <v>470</v>
      </c>
      <c r="B305" s="3">
        <v>9</v>
      </c>
      <c r="C305">
        <v>31</v>
      </c>
    </row>
    <row r="306" spans="1:3" x14ac:dyDescent="0.25">
      <c r="A306" s="83" t="s">
        <v>471</v>
      </c>
      <c r="B306" s="3">
        <v>21</v>
      </c>
      <c r="C306">
        <v>794</v>
      </c>
    </row>
    <row r="307" spans="1:3" x14ac:dyDescent="0.25">
      <c r="A307" s="83" t="s">
        <v>472</v>
      </c>
      <c r="B307" s="3">
        <v>11</v>
      </c>
      <c r="C307">
        <v>320</v>
      </c>
    </row>
    <row r="308" spans="1:3" x14ac:dyDescent="0.25">
      <c r="A308" s="83" t="s">
        <v>473</v>
      </c>
      <c r="B308" s="3">
        <v>25</v>
      </c>
      <c r="C308">
        <v>1159</v>
      </c>
    </row>
    <row r="309" spans="1:3" x14ac:dyDescent="0.25">
      <c r="A309" s="83" t="s">
        <v>474</v>
      </c>
      <c r="B309" s="3">
        <v>16</v>
      </c>
      <c r="C309">
        <v>449</v>
      </c>
    </row>
    <row r="310" spans="1:3" x14ac:dyDescent="0.25">
      <c r="A310" s="83" t="s">
        <v>475</v>
      </c>
      <c r="B310" s="3">
        <v>11</v>
      </c>
      <c r="C310">
        <v>321</v>
      </c>
    </row>
    <row r="311" spans="1:3" x14ac:dyDescent="0.25">
      <c r="A311" s="83" t="s">
        <v>476</v>
      </c>
      <c r="B311" s="3">
        <v>9</v>
      </c>
      <c r="C311">
        <v>32</v>
      </c>
    </row>
    <row r="312" spans="1:3" x14ac:dyDescent="0.25">
      <c r="A312" s="83" t="s">
        <v>477</v>
      </c>
      <c r="B312" s="3">
        <v>11</v>
      </c>
      <c r="C312">
        <v>322</v>
      </c>
    </row>
    <row r="313" spans="1:3" x14ac:dyDescent="0.25">
      <c r="A313" s="83" t="s">
        <v>478</v>
      </c>
      <c r="B313" s="3">
        <v>25</v>
      </c>
      <c r="C313">
        <v>1160</v>
      </c>
    </row>
    <row r="314" spans="1:3" x14ac:dyDescent="0.25">
      <c r="A314" s="83" t="s">
        <v>479</v>
      </c>
      <c r="B314" s="3">
        <v>25</v>
      </c>
      <c r="C314">
        <v>1161</v>
      </c>
    </row>
    <row r="315" spans="1:3" x14ac:dyDescent="0.25">
      <c r="A315" s="83" t="s">
        <v>480</v>
      </c>
      <c r="B315" s="3">
        <v>16</v>
      </c>
      <c r="C315">
        <v>450</v>
      </c>
    </row>
    <row r="316" spans="1:3" x14ac:dyDescent="0.25">
      <c r="A316" s="83" t="s">
        <v>480</v>
      </c>
      <c r="B316" s="3">
        <v>21</v>
      </c>
      <c r="C316">
        <v>795</v>
      </c>
    </row>
    <row r="317" spans="1:3" x14ac:dyDescent="0.25">
      <c r="A317" s="83" t="s">
        <v>481</v>
      </c>
      <c r="B317" s="3">
        <v>13</v>
      </c>
      <c r="C317">
        <v>162</v>
      </c>
    </row>
    <row r="318" spans="1:3" x14ac:dyDescent="0.25">
      <c r="A318" s="83" t="s">
        <v>482</v>
      </c>
      <c r="B318" s="3">
        <v>11</v>
      </c>
      <c r="C318">
        <v>323</v>
      </c>
    </row>
    <row r="319" spans="1:3" x14ac:dyDescent="0.25">
      <c r="A319" s="83" t="s">
        <v>483</v>
      </c>
      <c r="B319" s="3">
        <v>13</v>
      </c>
      <c r="C319">
        <v>160</v>
      </c>
    </row>
    <row r="320" spans="1:3" x14ac:dyDescent="0.25">
      <c r="A320" s="83" t="s">
        <v>484</v>
      </c>
      <c r="B320" s="3">
        <v>13</v>
      </c>
      <c r="C320">
        <v>163</v>
      </c>
    </row>
    <row r="321" spans="1:3" x14ac:dyDescent="0.25">
      <c r="A321" s="83" t="s">
        <v>485</v>
      </c>
      <c r="B321" s="3">
        <v>21</v>
      </c>
      <c r="C321">
        <v>796</v>
      </c>
    </row>
    <row r="322" spans="1:3" x14ac:dyDescent="0.25">
      <c r="A322" s="83" t="s">
        <v>486</v>
      </c>
      <c r="B322" s="3">
        <v>11</v>
      </c>
      <c r="C322">
        <v>324</v>
      </c>
    </row>
    <row r="323" spans="1:3" x14ac:dyDescent="0.25">
      <c r="A323" s="83" t="s">
        <v>487</v>
      </c>
      <c r="B323" s="3">
        <v>16</v>
      </c>
      <c r="C323">
        <v>451</v>
      </c>
    </row>
    <row r="324" spans="1:3" x14ac:dyDescent="0.25">
      <c r="A324" s="83" t="s">
        <v>488</v>
      </c>
      <c r="B324" s="3">
        <v>13</v>
      </c>
      <c r="C324">
        <v>164</v>
      </c>
    </row>
    <row r="325" spans="1:3" x14ac:dyDescent="0.25">
      <c r="A325" s="83" t="s">
        <v>489</v>
      </c>
      <c r="B325" s="3">
        <v>16</v>
      </c>
      <c r="C325">
        <v>452</v>
      </c>
    </row>
    <row r="326" spans="1:3" x14ac:dyDescent="0.25">
      <c r="A326" s="83" t="s">
        <v>490</v>
      </c>
      <c r="B326" s="3">
        <v>21</v>
      </c>
      <c r="C326">
        <v>797</v>
      </c>
    </row>
    <row r="327" spans="1:3" x14ac:dyDescent="0.25">
      <c r="A327" s="83" t="s">
        <v>491</v>
      </c>
      <c r="B327" s="3">
        <v>16</v>
      </c>
      <c r="C327">
        <v>453</v>
      </c>
    </row>
    <row r="328" spans="1:3" x14ac:dyDescent="0.25">
      <c r="A328" s="83" t="s">
        <v>492</v>
      </c>
      <c r="B328" s="3">
        <v>13</v>
      </c>
      <c r="C328">
        <v>165</v>
      </c>
    </row>
    <row r="329" spans="1:3" x14ac:dyDescent="0.25">
      <c r="A329" s="83" t="s">
        <v>493</v>
      </c>
      <c r="B329" s="3">
        <v>21</v>
      </c>
      <c r="C329">
        <v>798</v>
      </c>
    </row>
    <row r="330" spans="1:3" x14ac:dyDescent="0.25">
      <c r="A330" s="83" t="s">
        <v>494</v>
      </c>
      <c r="B330" s="3">
        <v>16</v>
      </c>
      <c r="C330">
        <v>454</v>
      </c>
    </row>
    <row r="331" spans="1:3" x14ac:dyDescent="0.25">
      <c r="A331" s="83" t="s">
        <v>495</v>
      </c>
      <c r="B331" s="3">
        <v>12</v>
      </c>
      <c r="C331">
        <v>259</v>
      </c>
    </row>
    <row r="332" spans="1:3" x14ac:dyDescent="0.25">
      <c r="A332" s="83" t="s">
        <v>496</v>
      </c>
      <c r="B332" s="3">
        <v>16</v>
      </c>
      <c r="C332">
        <v>455</v>
      </c>
    </row>
    <row r="333" spans="1:3" x14ac:dyDescent="0.25">
      <c r="A333" s="83" t="s">
        <v>497</v>
      </c>
      <c r="B333" s="3">
        <v>25</v>
      </c>
      <c r="C333">
        <v>1162</v>
      </c>
    </row>
    <row r="334" spans="1:3" x14ac:dyDescent="0.25">
      <c r="A334" s="83" t="s">
        <v>498</v>
      </c>
      <c r="B334" s="3">
        <v>13</v>
      </c>
      <c r="C334">
        <v>166</v>
      </c>
    </row>
    <row r="335" spans="1:3" x14ac:dyDescent="0.25">
      <c r="A335" s="83" t="s">
        <v>499</v>
      </c>
      <c r="B335" s="3">
        <v>21</v>
      </c>
      <c r="C335">
        <v>799</v>
      </c>
    </row>
    <row r="336" spans="1:3" x14ac:dyDescent="0.25">
      <c r="A336" s="83" t="s">
        <v>500</v>
      </c>
      <c r="B336" s="3">
        <v>21</v>
      </c>
      <c r="C336">
        <v>800</v>
      </c>
    </row>
    <row r="337" spans="1:3" x14ac:dyDescent="0.25">
      <c r="A337" s="83" t="s">
        <v>501</v>
      </c>
      <c r="B337" s="3">
        <v>16</v>
      </c>
      <c r="C337">
        <v>456</v>
      </c>
    </row>
    <row r="338" spans="1:3" x14ac:dyDescent="0.25">
      <c r="A338" s="83" t="s">
        <v>502</v>
      </c>
      <c r="B338" s="3">
        <v>25</v>
      </c>
      <c r="C338">
        <v>1163</v>
      </c>
    </row>
    <row r="339" spans="1:3" x14ac:dyDescent="0.25">
      <c r="A339" s="83" t="s">
        <v>503</v>
      </c>
      <c r="B339" s="3">
        <v>24</v>
      </c>
      <c r="C339">
        <v>1045</v>
      </c>
    </row>
    <row r="340" spans="1:3" x14ac:dyDescent="0.25">
      <c r="A340" s="83" t="s">
        <v>504</v>
      </c>
      <c r="B340" s="3">
        <v>12</v>
      </c>
      <c r="C340">
        <v>260</v>
      </c>
    </row>
    <row r="341" spans="1:3" x14ac:dyDescent="0.25">
      <c r="A341" s="83" t="s">
        <v>505</v>
      </c>
      <c r="B341" s="3">
        <v>16</v>
      </c>
      <c r="C341">
        <v>457</v>
      </c>
    </row>
    <row r="342" spans="1:3" x14ac:dyDescent="0.25">
      <c r="A342" s="83" t="s">
        <v>506</v>
      </c>
      <c r="B342" s="3">
        <v>24</v>
      </c>
      <c r="C342">
        <v>1046</v>
      </c>
    </row>
    <row r="343" spans="1:3" x14ac:dyDescent="0.25">
      <c r="A343" s="83" t="s">
        <v>507</v>
      </c>
      <c r="B343" s="3">
        <v>12</v>
      </c>
      <c r="C343">
        <v>261</v>
      </c>
    </row>
    <row r="344" spans="1:3" x14ac:dyDescent="0.25">
      <c r="A344" s="83" t="s">
        <v>508</v>
      </c>
      <c r="B344" s="3">
        <v>9</v>
      </c>
      <c r="C344">
        <v>33</v>
      </c>
    </row>
    <row r="345" spans="1:3" x14ac:dyDescent="0.25">
      <c r="A345" s="83" t="s">
        <v>509</v>
      </c>
      <c r="B345" s="3">
        <v>25</v>
      </c>
      <c r="C345">
        <v>1164</v>
      </c>
    </row>
    <row r="346" spans="1:3" x14ac:dyDescent="0.25">
      <c r="A346" s="83" t="s">
        <v>510</v>
      </c>
      <c r="B346" s="3">
        <v>16</v>
      </c>
      <c r="C346">
        <v>458</v>
      </c>
    </row>
    <row r="347" spans="1:3" x14ac:dyDescent="0.25">
      <c r="A347" s="83" t="s">
        <v>511</v>
      </c>
      <c r="B347" s="3">
        <v>12</v>
      </c>
      <c r="C347">
        <v>262</v>
      </c>
    </row>
    <row r="348" spans="1:3" x14ac:dyDescent="0.25">
      <c r="A348" s="83" t="s">
        <v>512</v>
      </c>
      <c r="B348" s="3">
        <v>21</v>
      </c>
      <c r="C348">
        <v>801</v>
      </c>
    </row>
    <row r="349" spans="1:3" x14ac:dyDescent="0.25">
      <c r="A349" s="83" t="s">
        <v>513</v>
      </c>
      <c r="B349" s="3">
        <v>21</v>
      </c>
      <c r="C349">
        <v>802</v>
      </c>
    </row>
    <row r="350" spans="1:3" x14ac:dyDescent="0.25">
      <c r="A350" s="83" t="s">
        <v>514</v>
      </c>
      <c r="B350" s="3">
        <v>21</v>
      </c>
      <c r="C350">
        <v>803</v>
      </c>
    </row>
    <row r="351" spans="1:3" x14ac:dyDescent="0.25">
      <c r="A351" s="83" t="s">
        <v>515</v>
      </c>
      <c r="B351" s="3">
        <v>13</v>
      </c>
      <c r="C351">
        <v>167</v>
      </c>
    </row>
    <row r="352" spans="1:3" x14ac:dyDescent="0.25">
      <c r="A352" s="83" t="s">
        <v>516</v>
      </c>
      <c r="B352" s="3">
        <v>21</v>
      </c>
      <c r="C352">
        <v>804</v>
      </c>
    </row>
    <row r="353" spans="1:3" x14ac:dyDescent="0.25">
      <c r="A353" s="83" t="s">
        <v>517</v>
      </c>
      <c r="B353" s="3">
        <v>9</v>
      </c>
      <c r="C353">
        <v>34</v>
      </c>
    </row>
    <row r="354" spans="1:3" x14ac:dyDescent="0.25">
      <c r="A354" s="83" t="s">
        <v>518</v>
      </c>
      <c r="B354" s="3">
        <v>13</v>
      </c>
      <c r="C354">
        <v>168</v>
      </c>
    </row>
    <row r="355" spans="1:3" x14ac:dyDescent="0.25">
      <c r="A355" s="83" t="s">
        <v>519</v>
      </c>
      <c r="B355" s="3">
        <v>9</v>
      </c>
      <c r="C355">
        <v>35</v>
      </c>
    </row>
    <row r="356" spans="1:3" x14ac:dyDescent="0.25">
      <c r="A356" s="83" t="s">
        <v>520</v>
      </c>
      <c r="B356" s="3">
        <v>9</v>
      </c>
      <c r="C356">
        <v>36</v>
      </c>
    </row>
    <row r="357" spans="1:3" x14ac:dyDescent="0.25">
      <c r="A357" s="83" t="s">
        <v>521</v>
      </c>
      <c r="B357" s="3">
        <v>21</v>
      </c>
      <c r="C357">
        <v>805</v>
      </c>
    </row>
    <row r="358" spans="1:3" x14ac:dyDescent="0.25">
      <c r="A358" s="83" t="s">
        <v>522</v>
      </c>
      <c r="B358" s="3">
        <v>16</v>
      </c>
      <c r="C358">
        <v>462</v>
      </c>
    </row>
    <row r="359" spans="1:3" x14ac:dyDescent="0.25">
      <c r="A359" s="83" t="s">
        <v>523</v>
      </c>
      <c r="B359" s="3">
        <v>25</v>
      </c>
      <c r="C359">
        <v>1165</v>
      </c>
    </row>
    <row r="360" spans="1:3" x14ac:dyDescent="0.25">
      <c r="A360" s="83" t="s">
        <v>524</v>
      </c>
      <c r="B360" s="3">
        <v>25</v>
      </c>
      <c r="C360">
        <v>1379</v>
      </c>
    </row>
    <row r="361" spans="1:3" x14ac:dyDescent="0.25">
      <c r="A361" s="83" t="s">
        <v>525</v>
      </c>
      <c r="B361" s="3">
        <v>16</v>
      </c>
      <c r="C361">
        <v>459</v>
      </c>
    </row>
    <row r="362" spans="1:3" x14ac:dyDescent="0.25">
      <c r="A362" s="83" t="s">
        <v>526</v>
      </c>
      <c r="B362" s="3">
        <v>16</v>
      </c>
      <c r="C362">
        <v>460</v>
      </c>
    </row>
    <row r="363" spans="1:3" x14ac:dyDescent="0.25">
      <c r="A363" s="83" t="s">
        <v>527</v>
      </c>
      <c r="B363" s="3">
        <v>16</v>
      </c>
      <c r="C363">
        <v>461</v>
      </c>
    </row>
    <row r="364" spans="1:3" x14ac:dyDescent="0.25">
      <c r="A364" s="83" t="s">
        <v>528</v>
      </c>
      <c r="B364" s="3">
        <v>13</v>
      </c>
      <c r="C364">
        <v>169</v>
      </c>
    </row>
    <row r="365" spans="1:3" x14ac:dyDescent="0.25">
      <c r="A365" s="83" t="s">
        <v>529</v>
      </c>
      <c r="B365" s="3">
        <v>16</v>
      </c>
      <c r="C365">
        <v>463</v>
      </c>
    </row>
    <row r="366" spans="1:3" x14ac:dyDescent="0.25">
      <c r="A366" s="83" t="s">
        <v>530</v>
      </c>
      <c r="B366" s="3">
        <v>25</v>
      </c>
      <c r="C366">
        <v>1380</v>
      </c>
    </row>
    <row r="367" spans="1:3" x14ac:dyDescent="0.25">
      <c r="A367" s="83" t="s">
        <v>531</v>
      </c>
      <c r="B367" s="3">
        <v>24</v>
      </c>
      <c r="C367">
        <v>1047</v>
      </c>
    </row>
    <row r="368" spans="1:3" x14ac:dyDescent="0.25">
      <c r="A368" s="83" t="s">
        <v>532</v>
      </c>
      <c r="B368" s="3">
        <v>16</v>
      </c>
      <c r="C368">
        <v>464</v>
      </c>
    </row>
    <row r="369" spans="1:3" x14ac:dyDescent="0.25">
      <c r="A369" s="83" t="s">
        <v>533</v>
      </c>
      <c r="B369" s="3">
        <v>21</v>
      </c>
      <c r="C369">
        <v>806</v>
      </c>
    </row>
    <row r="370" spans="1:3" x14ac:dyDescent="0.25">
      <c r="A370" s="83" t="s">
        <v>534</v>
      </c>
      <c r="B370" s="3">
        <v>9</v>
      </c>
      <c r="C370">
        <v>37</v>
      </c>
    </row>
    <row r="371" spans="1:3" x14ac:dyDescent="0.25">
      <c r="A371" s="83" t="s">
        <v>535</v>
      </c>
      <c r="B371" s="3">
        <v>13</v>
      </c>
      <c r="C371">
        <v>170</v>
      </c>
    </row>
    <row r="372" spans="1:3" x14ac:dyDescent="0.25">
      <c r="A372" s="83" t="s">
        <v>536</v>
      </c>
      <c r="B372" s="3">
        <v>12</v>
      </c>
      <c r="C372">
        <v>263</v>
      </c>
    </row>
    <row r="373" spans="1:3" x14ac:dyDescent="0.25">
      <c r="A373" s="83" t="s">
        <v>537</v>
      </c>
      <c r="B373" s="3">
        <v>21</v>
      </c>
      <c r="C373">
        <v>807</v>
      </c>
    </row>
    <row r="374" spans="1:3" x14ac:dyDescent="0.25">
      <c r="A374" s="83" t="s">
        <v>538</v>
      </c>
      <c r="B374" s="3">
        <v>24</v>
      </c>
      <c r="C374">
        <v>1048</v>
      </c>
    </row>
    <row r="375" spans="1:3" x14ac:dyDescent="0.25">
      <c r="A375" s="83" t="s">
        <v>539</v>
      </c>
      <c r="B375" s="3">
        <v>21</v>
      </c>
      <c r="C375">
        <v>808</v>
      </c>
    </row>
    <row r="376" spans="1:3" x14ac:dyDescent="0.25">
      <c r="A376" s="83" t="s">
        <v>540</v>
      </c>
      <c r="B376" s="3">
        <v>16</v>
      </c>
      <c r="C376">
        <v>465</v>
      </c>
    </row>
    <row r="377" spans="1:3" x14ac:dyDescent="0.25">
      <c r="A377" s="83" t="s">
        <v>541</v>
      </c>
      <c r="B377" s="3">
        <v>16</v>
      </c>
      <c r="C377">
        <v>466</v>
      </c>
    </row>
    <row r="378" spans="1:3" x14ac:dyDescent="0.25">
      <c r="A378" s="83" t="s">
        <v>542</v>
      </c>
      <c r="B378" s="3">
        <v>16</v>
      </c>
      <c r="C378">
        <v>467</v>
      </c>
    </row>
    <row r="379" spans="1:3" x14ac:dyDescent="0.25">
      <c r="A379" s="83" t="s">
        <v>543</v>
      </c>
      <c r="B379" s="3">
        <v>11</v>
      </c>
      <c r="C379">
        <v>325</v>
      </c>
    </row>
    <row r="380" spans="1:3" x14ac:dyDescent="0.25">
      <c r="A380" s="83" t="s">
        <v>544</v>
      </c>
      <c r="B380" s="3">
        <v>21</v>
      </c>
      <c r="C380">
        <v>809</v>
      </c>
    </row>
    <row r="381" spans="1:3" x14ac:dyDescent="0.25">
      <c r="A381" s="83" t="s">
        <v>545</v>
      </c>
      <c r="B381" s="3">
        <v>24</v>
      </c>
      <c r="C381">
        <v>1049</v>
      </c>
    </row>
    <row r="382" spans="1:3" x14ac:dyDescent="0.25">
      <c r="A382" s="83" t="s">
        <v>546</v>
      </c>
      <c r="B382" s="3">
        <v>9</v>
      </c>
      <c r="C382">
        <v>38</v>
      </c>
    </row>
    <row r="383" spans="1:3" x14ac:dyDescent="0.25">
      <c r="A383" s="83" t="s">
        <v>547</v>
      </c>
      <c r="B383" s="3">
        <v>21</v>
      </c>
      <c r="C383">
        <v>810</v>
      </c>
    </row>
    <row r="384" spans="1:3" x14ac:dyDescent="0.25">
      <c r="A384" s="83" t="s">
        <v>548</v>
      </c>
      <c r="B384" s="3">
        <v>12</v>
      </c>
      <c r="C384">
        <v>264</v>
      </c>
    </row>
    <row r="385" spans="1:3" x14ac:dyDescent="0.25">
      <c r="A385" s="83" t="s">
        <v>549</v>
      </c>
      <c r="B385" s="3">
        <v>27</v>
      </c>
      <c r="C385">
        <v>1349</v>
      </c>
    </row>
    <row r="386" spans="1:3" x14ac:dyDescent="0.25">
      <c r="A386" s="83" t="s">
        <v>550</v>
      </c>
      <c r="B386" s="3">
        <v>16</v>
      </c>
      <c r="C386">
        <v>468</v>
      </c>
    </row>
    <row r="387" spans="1:3" x14ac:dyDescent="0.25">
      <c r="A387" s="83" t="s">
        <v>551</v>
      </c>
      <c r="B387" s="3">
        <v>21</v>
      </c>
      <c r="C387">
        <v>811</v>
      </c>
    </row>
    <row r="388" spans="1:3" x14ac:dyDescent="0.25">
      <c r="A388" s="83" t="s">
        <v>552</v>
      </c>
      <c r="B388" s="3">
        <v>21</v>
      </c>
      <c r="C388">
        <v>812</v>
      </c>
    </row>
    <row r="389" spans="1:3" x14ac:dyDescent="0.25">
      <c r="A389" s="83" t="s">
        <v>553</v>
      </c>
      <c r="B389" s="3">
        <v>24</v>
      </c>
      <c r="C389">
        <v>1050</v>
      </c>
    </row>
    <row r="390" spans="1:3" x14ac:dyDescent="0.25">
      <c r="A390" s="83" t="s">
        <v>554</v>
      </c>
      <c r="B390" s="3">
        <v>12</v>
      </c>
      <c r="C390">
        <v>265</v>
      </c>
    </row>
    <row r="391" spans="1:3" x14ac:dyDescent="0.25">
      <c r="A391" s="83" t="s">
        <v>554</v>
      </c>
      <c r="B391" s="3">
        <v>16</v>
      </c>
      <c r="C391">
        <v>469</v>
      </c>
    </row>
    <row r="392" spans="1:3" x14ac:dyDescent="0.25">
      <c r="A392" s="83" t="s">
        <v>555</v>
      </c>
      <c r="B392" s="3">
        <v>12</v>
      </c>
      <c r="C392">
        <v>266</v>
      </c>
    </row>
    <row r="393" spans="1:3" x14ac:dyDescent="0.25">
      <c r="A393" s="83" t="s">
        <v>556</v>
      </c>
      <c r="B393" s="3">
        <v>16</v>
      </c>
      <c r="C393">
        <v>470</v>
      </c>
    </row>
    <row r="394" spans="1:3" x14ac:dyDescent="0.25">
      <c r="A394" s="83" t="s">
        <v>557</v>
      </c>
      <c r="B394" s="3">
        <v>21</v>
      </c>
      <c r="C394">
        <v>813</v>
      </c>
    </row>
    <row r="395" spans="1:3" x14ac:dyDescent="0.25">
      <c r="A395" s="83" t="s">
        <v>558</v>
      </c>
      <c r="B395" s="3">
        <v>9</v>
      </c>
      <c r="C395">
        <v>39</v>
      </c>
    </row>
    <row r="396" spans="1:3" x14ac:dyDescent="0.25">
      <c r="A396" s="83" t="s">
        <v>559</v>
      </c>
      <c r="B396" s="3">
        <v>27</v>
      </c>
      <c r="C396">
        <v>1350</v>
      </c>
    </row>
    <row r="397" spans="1:3" x14ac:dyDescent="0.25">
      <c r="A397" s="83" t="s">
        <v>560</v>
      </c>
      <c r="B397" s="3">
        <v>25</v>
      </c>
      <c r="C397">
        <v>1166</v>
      </c>
    </row>
    <row r="398" spans="1:3" x14ac:dyDescent="0.25">
      <c r="A398" s="83" t="s">
        <v>561</v>
      </c>
      <c r="B398" s="3">
        <v>9</v>
      </c>
      <c r="C398">
        <v>40</v>
      </c>
    </row>
    <row r="399" spans="1:3" x14ac:dyDescent="0.25">
      <c r="A399" s="83" t="s">
        <v>562</v>
      </c>
      <c r="B399" s="3">
        <v>9</v>
      </c>
      <c r="C399">
        <v>41</v>
      </c>
    </row>
    <row r="400" spans="1:3" x14ac:dyDescent="0.25">
      <c r="A400" s="83" t="s">
        <v>563</v>
      </c>
      <c r="B400" s="3">
        <v>12</v>
      </c>
      <c r="C400">
        <v>267</v>
      </c>
    </row>
    <row r="401" spans="1:3" x14ac:dyDescent="0.25">
      <c r="A401" s="83" t="s">
        <v>564</v>
      </c>
      <c r="B401" s="3">
        <v>21</v>
      </c>
      <c r="C401">
        <v>814</v>
      </c>
    </row>
    <row r="402" spans="1:3" x14ac:dyDescent="0.25">
      <c r="A402" s="83" t="s">
        <v>565</v>
      </c>
      <c r="B402" s="3">
        <v>25</v>
      </c>
      <c r="C402">
        <v>1167</v>
      </c>
    </row>
    <row r="403" spans="1:3" x14ac:dyDescent="0.25">
      <c r="A403" s="83" t="s">
        <v>566</v>
      </c>
      <c r="B403" s="3">
        <v>21</v>
      </c>
      <c r="C403">
        <v>815</v>
      </c>
    </row>
    <row r="404" spans="1:3" x14ac:dyDescent="0.25">
      <c r="A404" s="83" t="s">
        <v>567</v>
      </c>
      <c r="B404" s="3">
        <v>16</v>
      </c>
      <c r="C404">
        <v>471</v>
      </c>
    </row>
    <row r="405" spans="1:3" x14ac:dyDescent="0.25">
      <c r="A405" s="83" t="s">
        <v>568</v>
      </c>
      <c r="B405" s="3">
        <v>21</v>
      </c>
      <c r="C405">
        <v>816</v>
      </c>
    </row>
    <row r="406" spans="1:3" x14ac:dyDescent="0.25">
      <c r="A406" s="83" t="s">
        <v>569</v>
      </c>
      <c r="B406" s="3">
        <v>24</v>
      </c>
      <c r="C406">
        <v>1051</v>
      </c>
    </row>
    <row r="407" spans="1:3" x14ac:dyDescent="0.25">
      <c r="A407" s="83" t="s">
        <v>570</v>
      </c>
      <c r="B407" s="3">
        <v>16</v>
      </c>
      <c r="C407">
        <v>472</v>
      </c>
    </row>
    <row r="408" spans="1:3" x14ac:dyDescent="0.25">
      <c r="A408" s="83" t="s">
        <v>571</v>
      </c>
      <c r="B408" s="3">
        <v>21</v>
      </c>
      <c r="C408">
        <v>817</v>
      </c>
    </row>
    <row r="409" spans="1:3" x14ac:dyDescent="0.25">
      <c r="A409" s="83" t="s">
        <v>572</v>
      </c>
      <c r="B409" s="3">
        <v>21</v>
      </c>
      <c r="C409">
        <v>818</v>
      </c>
    </row>
    <row r="410" spans="1:3" x14ac:dyDescent="0.25">
      <c r="A410" s="83" t="s">
        <v>573</v>
      </c>
      <c r="B410" s="3">
        <v>21</v>
      </c>
      <c r="C410">
        <v>819</v>
      </c>
    </row>
    <row r="411" spans="1:3" x14ac:dyDescent="0.25">
      <c r="A411" s="83" t="s">
        <v>574</v>
      </c>
      <c r="B411" s="3">
        <v>21</v>
      </c>
      <c r="C411">
        <v>820</v>
      </c>
    </row>
    <row r="412" spans="1:3" x14ac:dyDescent="0.25">
      <c r="A412" s="83" t="s">
        <v>575</v>
      </c>
      <c r="B412" s="3">
        <v>21</v>
      </c>
      <c r="C412">
        <v>822</v>
      </c>
    </row>
    <row r="413" spans="1:3" x14ac:dyDescent="0.25">
      <c r="A413" s="83" t="s">
        <v>576</v>
      </c>
      <c r="B413" s="3">
        <v>21</v>
      </c>
      <c r="C413">
        <v>823</v>
      </c>
    </row>
    <row r="414" spans="1:3" x14ac:dyDescent="0.25">
      <c r="A414" s="83" t="s">
        <v>577</v>
      </c>
      <c r="B414" s="3">
        <v>16</v>
      </c>
      <c r="C414">
        <v>473</v>
      </c>
    </row>
    <row r="415" spans="1:3" x14ac:dyDescent="0.25">
      <c r="A415" s="83" t="s">
        <v>578</v>
      </c>
      <c r="B415" s="3">
        <v>25</v>
      </c>
      <c r="C415">
        <v>1168</v>
      </c>
    </row>
    <row r="416" spans="1:3" x14ac:dyDescent="0.25">
      <c r="A416" s="83" t="s">
        <v>579</v>
      </c>
      <c r="B416" s="3">
        <v>21</v>
      </c>
      <c r="C416">
        <v>824</v>
      </c>
    </row>
    <row r="417" spans="1:3" x14ac:dyDescent="0.25">
      <c r="A417" s="83" t="s">
        <v>580</v>
      </c>
      <c r="B417" s="3">
        <v>21</v>
      </c>
      <c r="C417">
        <v>825</v>
      </c>
    </row>
    <row r="418" spans="1:3" x14ac:dyDescent="0.25">
      <c r="A418" s="83" t="s">
        <v>581</v>
      </c>
      <c r="B418" s="3">
        <v>13</v>
      </c>
      <c r="C418">
        <v>171</v>
      </c>
    </row>
    <row r="419" spans="1:3" x14ac:dyDescent="0.25">
      <c r="A419" s="83" t="s">
        <v>582</v>
      </c>
      <c r="B419" s="3">
        <v>25</v>
      </c>
      <c r="C419">
        <v>1169</v>
      </c>
    </row>
    <row r="420" spans="1:3" x14ac:dyDescent="0.25">
      <c r="A420" s="83" t="s">
        <v>583</v>
      </c>
      <c r="B420" s="3">
        <v>21</v>
      </c>
      <c r="C420">
        <v>826</v>
      </c>
    </row>
    <row r="421" spans="1:3" x14ac:dyDescent="0.25">
      <c r="A421" s="83" t="s">
        <v>584</v>
      </c>
      <c r="B421" s="3">
        <v>25</v>
      </c>
      <c r="C421">
        <v>1170</v>
      </c>
    </row>
    <row r="422" spans="1:3" x14ac:dyDescent="0.25">
      <c r="A422" s="83" t="s">
        <v>585</v>
      </c>
      <c r="B422" s="3">
        <v>21</v>
      </c>
      <c r="C422">
        <v>827</v>
      </c>
    </row>
    <row r="423" spans="1:3" x14ac:dyDescent="0.25">
      <c r="A423" s="83" t="s">
        <v>586</v>
      </c>
      <c r="B423" s="3">
        <v>16</v>
      </c>
      <c r="C423">
        <v>474</v>
      </c>
    </row>
    <row r="424" spans="1:3" x14ac:dyDescent="0.25">
      <c r="A424" s="83" t="s">
        <v>587</v>
      </c>
      <c r="B424" s="3">
        <v>25</v>
      </c>
      <c r="C424">
        <v>1171</v>
      </c>
    </row>
    <row r="425" spans="1:3" x14ac:dyDescent="0.25">
      <c r="A425" s="83" t="s">
        <v>588</v>
      </c>
      <c r="B425" s="3">
        <v>27</v>
      </c>
      <c r="C425">
        <v>1351</v>
      </c>
    </row>
    <row r="426" spans="1:3" x14ac:dyDescent="0.25">
      <c r="A426" s="83" t="s">
        <v>589</v>
      </c>
      <c r="B426" s="3">
        <v>12</v>
      </c>
      <c r="C426">
        <v>268</v>
      </c>
    </row>
    <row r="427" spans="1:3" x14ac:dyDescent="0.25">
      <c r="A427" s="83" t="s">
        <v>590</v>
      </c>
      <c r="B427" s="3">
        <v>16</v>
      </c>
      <c r="C427">
        <v>475</v>
      </c>
    </row>
    <row r="428" spans="1:3" x14ac:dyDescent="0.25">
      <c r="A428" s="83" t="s">
        <v>591</v>
      </c>
      <c r="B428" s="3">
        <v>21</v>
      </c>
      <c r="C428">
        <v>828</v>
      </c>
    </row>
    <row r="429" spans="1:3" x14ac:dyDescent="0.25">
      <c r="A429" s="83" t="s">
        <v>592</v>
      </c>
      <c r="B429" s="3">
        <v>21</v>
      </c>
      <c r="C429">
        <v>829</v>
      </c>
    </row>
    <row r="430" spans="1:3" x14ac:dyDescent="0.25">
      <c r="A430" s="83" t="s">
        <v>593</v>
      </c>
      <c r="B430" s="3">
        <v>16</v>
      </c>
      <c r="C430">
        <v>476</v>
      </c>
    </row>
    <row r="431" spans="1:3" x14ac:dyDescent="0.25">
      <c r="A431" s="83" t="s">
        <v>594</v>
      </c>
      <c r="B431" s="3">
        <v>16</v>
      </c>
      <c r="C431">
        <v>477</v>
      </c>
    </row>
    <row r="432" spans="1:3" x14ac:dyDescent="0.25">
      <c r="A432" s="83" t="s">
        <v>595</v>
      </c>
      <c r="B432" s="3">
        <v>16</v>
      </c>
      <c r="C432">
        <v>478</v>
      </c>
    </row>
    <row r="433" spans="1:3" x14ac:dyDescent="0.25">
      <c r="A433" s="83" t="s">
        <v>596</v>
      </c>
      <c r="B433" s="3">
        <v>25</v>
      </c>
      <c r="C433">
        <v>1172</v>
      </c>
    </row>
    <row r="434" spans="1:3" x14ac:dyDescent="0.25">
      <c r="A434" s="83" t="s">
        <v>597</v>
      </c>
      <c r="B434" s="3">
        <v>16</v>
      </c>
      <c r="C434">
        <v>479</v>
      </c>
    </row>
    <row r="435" spans="1:3" x14ac:dyDescent="0.25">
      <c r="A435" s="83" t="s">
        <v>598</v>
      </c>
      <c r="B435" s="3">
        <v>27</v>
      </c>
      <c r="C435">
        <v>1352</v>
      </c>
    </row>
    <row r="436" spans="1:3" x14ac:dyDescent="0.25">
      <c r="A436" s="83" t="s">
        <v>599</v>
      </c>
      <c r="B436" s="3">
        <v>9</v>
      </c>
      <c r="C436">
        <v>42</v>
      </c>
    </row>
    <row r="437" spans="1:3" x14ac:dyDescent="0.25">
      <c r="A437" s="83" t="s">
        <v>600</v>
      </c>
      <c r="B437" s="3">
        <v>16</v>
      </c>
      <c r="C437">
        <v>481</v>
      </c>
    </row>
    <row r="438" spans="1:3" x14ac:dyDescent="0.25">
      <c r="A438" s="83" t="s">
        <v>601</v>
      </c>
      <c r="B438" s="3">
        <v>25</v>
      </c>
      <c r="C438">
        <v>1173</v>
      </c>
    </row>
    <row r="439" spans="1:3" x14ac:dyDescent="0.25">
      <c r="A439" s="83" t="s">
        <v>602</v>
      </c>
      <c r="B439" s="3">
        <v>16</v>
      </c>
      <c r="C439">
        <v>480</v>
      </c>
    </row>
    <row r="440" spans="1:3" x14ac:dyDescent="0.25">
      <c r="A440" s="83" t="s">
        <v>603</v>
      </c>
      <c r="B440" s="3">
        <v>25</v>
      </c>
      <c r="C440">
        <v>1174</v>
      </c>
    </row>
    <row r="441" spans="1:3" x14ac:dyDescent="0.25">
      <c r="A441" s="83" t="s">
        <v>604</v>
      </c>
      <c r="B441" s="3">
        <v>9</v>
      </c>
      <c r="C441">
        <v>43</v>
      </c>
    </row>
    <row r="442" spans="1:3" x14ac:dyDescent="0.25">
      <c r="A442" s="83" t="s">
        <v>605</v>
      </c>
      <c r="B442" s="3">
        <v>16</v>
      </c>
      <c r="C442">
        <v>482</v>
      </c>
    </row>
    <row r="443" spans="1:3" x14ac:dyDescent="0.25">
      <c r="A443" s="83" t="s">
        <v>606</v>
      </c>
      <c r="B443" s="3">
        <v>16</v>
      </c>
      <c r="C443">
        <v>483</v>
      </c>
    </row>
    <row r="444" spans="1:3" x14ac:dyDescent="0.25">
      <c r="A444" s="83" t="s">
        <v>607</v>
      </c>
      <c r="B444" s="3">
        <v>21</v>
      </c>
      <c r="C444">
        <v>830</v>
      </c>
    </row>
    <row r="445" spans="1:3" x14ac:dyDescent="0.25">
      <c r="A445" s="83" t="s">
        <v>608</v>
      </c>
      <c r="B445" s="3">
        <v>16</v>
      </c>
      <c r="C445">
        <v>484</v>
      </c>
    </row>
    <row r="446" spans="1:3" x14ac:dyDescent="0.25">
      <c r="A446" s="83" t="s">
        <v>609</v>
      </c>
      <c r="B446" s="3">
        <v>25</v>
      </c>
      <c r="C446">
        <v>1175</v>
      </c>
    </row>
    <row r="447" spans="1:3" x14ac:dyDescent="0.25">
      <c r="A447" s="83" t="s">
        <v>610</v>
      </c>
      <c r="B447" s="3">
        <v>21</v>
      </c>
      <c r="C447">
        <v>831</v>
      </c>
    </row>
    <row r="448" spans="1:3" x14ac:dyDescent="0.25">
      <c r="A448" s="83" t="s">
        <v>611</v>
      </c>
      <c r="B448" s="3">
        <v>21</v>
      </c>
      <c r="C448">
        <v>832</v>
      </c>
    </row>
    <row r="449" spans="1:3" x14ac:dyDescent="0.25">
      <c r="A449" s="83" t="s">
        <v>612</v>
      </c>
      <c r="B449" s="3">
        <v>9</v>
      </c>
      <c r="C449">
        <v>44</v>
      </c>
    </row>
    <row r="450" spans="1:3" x14ac:dyDescent="0.25">
      <c r="A450" s="83" t="s">
        <v>613</v>
      </c>
      <c r="B450" s="3">
        <v>16</v>
      </c>
      <c r="C450">
        <v>485</v>
      </c>
    </row>
    <row r="451" spans="1:3" x14ac:dyDescent="0.25">
      <c r="A451" s="83" t="s">
        <v>614</v>
      </c>
      <c r="B451" s="3">
        <v>13</v>
      </c>
      <c r="C451">
        <v>172</v>
      </c>
    </row>
    <row r="452" spans="1:3" x14ac:dyDescent="0.25">
      <c r="A452" s="83" t="s">
        <v>615</v>
      </c>
      <c r="B452" s="3">
        <v>27</v>
      </c>
      <c r="C452">
        <v>1353</v>
      </c>
    </row>
    <row r="453" spans="1:3" x14ac:dyDescent="0.25">
      <c r="A453" s="83" t="s">
        <v>616</v>
      </c>
      <c r="B453" s="3">
        <v>21</v>
      </c>
      <c r="C453">
        <v>833</v>
      </c>
    </row>
    <row r="454" spans="1:3" x14ac:dyDescent="0.25">
      <c r="A454" s="83" t="s">
        <v>617</v>
      </c>
      <c r="B454" s="3">
        <v>16</v>
      </c>
      <c r="C454">
        <v>486</v>
      </c>
    </row>
    <row r="455" spans="1:3" x14ac:dyDescent="0.25">
      <c r="A455" s="83" t="s">
        <v>618</v>
      </c>
      <c r="B455" s="3">
        <v>16</v>
      </c>
      <c r="C455">
        <v>489</v>
      </c>
    </row>
    <row r="456" spans="1:3" x14ac:dyDescent="0.25">
      <c r="A456" s="83" t="s">
        <v>619</v>
      </c>
      <c r="B456" s="3">
        <v>24</v>
      </c>
      <c r="C456">
        <v>1052</v>
      </c>
    </row>
    <row r="457" spans="1:3" x14ac:dyDescent="0.25">
      <c r="A457" s="83" t="s">
        <v>620</v>
      </c>
      <c r="B457" s="3">
        <v>16</v>
      </c>
      <c r="C457">
        <v>487</v>
      </c>
    </row>
    <row r="458" spans="1:3" x14ac:dyDescent="0.25">
      <c r="A458" s="83" t="s">
        <v>621</v>
      </c>
      <c r="B458" s="3">
        <v>16</v>
      </c>
      <c r="C458">
        <v>488</v>
      </c>
    </row>
    <row r="459" spans="1:3" x14ac:dyDescent="0.25">
      <c r="A459" s="83" t="s">
        <v>622</v>
      </c>
      <c r="B459" s="3">
        <v>21</v>
      </c>
      <c r="C459">
        <v>834</v>
      </c>
    </row>
    <row r="460" spans="1:3" x14ac:dyDescent="0.25">
      <c r="A460" s="83" t="s">
        <v>623</v>
      </c>
      <c r="B460" s="3">
        <v>24</v>
      </c>
      <c r="C460">
        <v>1053</v>
      </c>
    </row>
    <row r="461" spans="1:3" x14ac:dyDescent="0.25">
      <c r="A461" s="83" t="s">
        <v>624</v>
      </c>
      <c r="B461" s="3">
        <v>13</v>
      </c>
      <c r="C461">
        <v>173</v>
      </c>
    </row>
    <row r="462" spans="1:3" x14ac:dyDescent="0.25">
      <c r="A462" s="83" t="s">
        <v>625</v>
      </c>
      <c r="B462" s="3">
        <v>13</v>
      </c>
      <c r="C462">
        <v>174</v>
      </c>
    </row>
    <row r="463" spans="1:3" x14ac:dyDescent="0.25">
      <c r="A463" s="83" t="s">
        <v>626</v>
      </c>
      <c r="B463" s="3">
        <v>25</v>
      </c>
      <c r="C463">
        <v>1176</v>
      </c>
    </row>
    <row r="464" spans="1:3" x14ac:dyDescent="0.25">
      <c r="A464" s="83" t="s">
        <v>627</v>
      </c>
      <c r="B464" s="3">
        <v>25</v>
      </c>
      <c r="C464">
        <v>1177</v>
      </c>
    </row>
    <row r="465" spans="1:3" x14ac:dyDescent="0.25">
      <c r="A465" s="83" t="s">
        <v>628</v>
      </c>
      <c r="B465" s="3">
        <v>24</v>
      </c>
      <c r="C465">
        <v>1054</v>
      </c>
    </row>
    <row r="466" spans="1:3" x14ac:dyDescent="0.25">
      <c r="A466" s="83" t="s">
        <v>629</v>
      </c>
      <c r="B466" s="3">
        <v>9</v>
      </c>
      <c r="C466">
        <v>45</v>
      </c>
    </row>
    <row r="467" spans="1:3" x14ac:dyDescent="0.25">
      <c r="A467" s="83" t="s">
        <v>630</v>
      </c>
      <c r="B467" s="3">
        <v>25</v>
      </c>
      <c r="C467">
        <v>1178</v>
      </c>
    </row>
    <row r="468" spans="1:3" x14ac:dyDescent="0.25">
      <c r="A468" s="83" t="s">
        <v>631</v>
      </c>
      <c r="B468" s="3">
        <v>21</v>
      </c>
      <c r="C468">
        <v>835</v>
      </c>
    </row>
    <row r="469" spans="1:3" x14ac:dyDescent="0.25">
      <c r="A469" s="83" t="s">
        <v>632</v>
      </c>
      <c r="B469" s="3">
        <v>25</v>
      </c>
      <c r="C469">
        <v>1179</v>
      </c>
    </row>
    <row r="470" spans="1:3" x14ac:dyDescent="0.25">
      <c r="A470" s="83" t="s">
        <v>633</v>
      </c>
      <c r="B470" s="3">
        <v>11</v>
      </c>
      <c r="C470">
        <v>326</v>
      </c>
    </row>
    <row r="471" spans="1:3" x14ac:dyDescent="0.25">
      <c r="A471" s="83" t="s">
        <v>634</v>
      </c>
      <c r="B471" s="3">
        <v>25</v>
      </c>
      <c r="C471">
        <v>1180</v>
      </c>
    </row>
    <row r="472" spans="1:3" x14ac:dyDescent="0.25">
      <c r="A472" s="83" t="s">
        <v>635</v>
      </c>
      <c r="B472" s="3">
        <v>21</v>
      </c>
      <c r="C472">
        <v>836</v>
      </c>
    </row>
    <row r="473" spans="1:3" x14ac:dyDescent="0.25">
      <c r="A473" s="83" t="s">
        <v>636</v>
      </c>
      <c r="B473" s="3">
        <v>11</v>
      </c>
      <c r="C473">
        <v>327</v>
      </c>
    </row>
    <row r="474" spans="1:3" x14ac:dyDescent="0.25">
      <c r="A474" s="83" t="s">
        <v>637</v>
      </c>
      <c r="B474" s="3">
        <v>21</v>
      </c>
      <c r="C474">
        <v>837</v>
      </c>
    </row>
    <row r="475" spans="1:3" x14ac:dyDescent="0.25">
      <c r="A475" s="83" t="s">
        <v>638</v>
      </c>
      <c r="B475" s="3">
        <v>21</v>
      </c>
      <c r="C475">
        <v>838</v>
      </c>
    </row>
    <row r="476" spans="1:3" x14ac:dyDescent="0.25">
      <c r="A476" s="83" t="s">
        <v>639</v>
      </c>
      <c r="B476" s="3">
        <v>21</v>
      </c>
      <c r="C476">
        <v>839</v>
      </c>
    </row>
    <row r="477" spans="1:3" x14ac:dyDescent="0.25">
      <c r="A477" s="83" t="s">
        <v>640</v>
      </c>
      <c r="B477" s="3">
        <v>25</v>
      </c>
      <c r="C477">
        <v>1181</v>
      </c>
    </row>
    <row r="478" spans="1:3" x14ac:dyDescent="0.25">
      <c r="A478" s="83" t="s">
        <v>641</v>
      </c>
      <c r="B478" s="3">
        <v>12</v>
      </c>
      <c r="C478">
        <v>269</v>
      </c>
    </row>
    <row r="479" spans="1:3" x14ac:dyDescent="0.25">
      <c r="A479" s="83" t="s">
        <v>642</v>
      </c>
      <c r="B479" s="3">
        <v>16</v>
      </c>
      <c r="C479">
        <v>490</v>
      </c>
    </row>
    <row r="480" spans="1:3" x14ac:dyDescent="0.25">
      <c r="A480" s="83" t="s">
        <v>643</v>
      </c>
      <c r="B480" s="3">
        <v>9</v>
      </c>
      <c r="C480">
        <v>46</v>
      </c>
    </row>
    <row r="481" spans="1:3" x14ac:dyDescent="0.25">
      <c r="A481" s="83" t="s">
        <v>644</v>
      </c>
      <c r="B481" s="3">
        <v>9</v>
      </c>
      <c r="C481">
        <v>47</v>
      </c>
    </row>
    <row r="482" spans="1:3" x14ac:dyDescent="0.25">
      <c r="A482" s="83" t="s">
        <v>645</v>
      </c>
      <c r="B482" s="3">
        <v>9</v>
      </c>
      <c r="C482">
        <v>48</v>
      </c>
    </row>
    <row r="483" spans="1:3" x14ac:dyDescent="0.25">
      <c r="A483" s="83" t="s">
        <v>646</v>
      </c>
      <c r="B483" s="3">
        <v>16</v>
      </c>
      <c r="C483">
        <v>491</v>
      </c>
    </row>
    <row r="484" spans="1:3" x14ac:dyDescent="0.25">
      <c r="A484" s="83" t="s">
        <v>647</v>
      </c>
      <c r="B484" s="3">
        <v>16</v>
      </c>
      <c r="C484">
        <v>492</v>
      </c>
    </row>
    <row r="485" spans="1:3" x14ac:dyDescent="0.25">
      <c r="A485" s="83" t="s">
        <v>648</v>
      </c>
      <c r="B485" s="3">
        <v>9</v>
      </c>
      <c r="C485">
        <v>49</v>
      </c>
    </row>
    <row r="486" spans="1:3" x14ac:dyDescent="0.25">
      <c r="A486" s="83" t="s">
        <v>649</v>
      </c>
      <c r="B486" s="3">
        <v>21</v>
      </c>
      <c r="C486">
        <v>840</v>
      </c>
    </row>
    <row r="487" spans="1:3" x14ac:dyDescent="0.25">
      <c r="A487" s="83" t="s">
        <v>650</v>
      </c>
      <c r="B487" s="3">
        <v>16</v>
      </c>
      <c r="C487">
        <v>493</v>
      </c>
    </row>
    <row r="488" spans="1:3" x14ac:dyDescent="0.25">
      <c r="A488" s="83" t="s">
        <v>651</v>
      </c>
      <c r="B488" s="3">
        <v>21</v>
      </c>
      <c r="C488">
        <v>841</v>
      </c>
    </row>
    <row r="489" spans="1:3" x14ac:dyDescent="0.25">
      <c r="A489" s="83" t="s">
        <v>652</v>
      </c>
      <c r="B489" s="3">
        <v>25</v>
      </c>
      <c r="C489">
        <v>1182</v>
      </c>
    </row>
    <row r="490" spans="1:3" x14ac:dyDescent="0.25">
      <c r="A490" s="83" t="s">
        <v>653</v>
      </c>
      <c r="B490" s="3">
        <v>16</v>
      </c>
      <c r="C490">
        <v>494</v>
      </c>
    </row>
    <row r="491" spans="1:3" x14ac:dyDescent="0.25">
      <c r="A491" s="83" t="s">
        <v>653</v>
      </c>
      <c r="B491" s="3">
        <v>25</v>
      </c>
      <c r="C491">
        <v>1183</v>
      </c>
    </row>
    <row r="492" spans="1:3" x14ac:dyDescent="0.25">
      <c r="A492" s="83" t="s">
        <v>654</v>
      </c>
      <c r="B492" s="3">
        <v>16</v>
      </c>
      <c r="C492">
        <v>495</v>
      </c>
    </row>
    <row r="493" spans="1:3" x14ac:dyDescent="0.25">
      <c r="A493" s="83" t="s">
        <v>655</v>
      </c>
      <c r="B493" s="3">
        <v>25</v>
      </c>
      <c r="C493">
        <v>1184</v>
      </c>
    </row>
    <row r="494" spans="1:3" x14ac:dyDescent="0.25">
      <c r="A494" s="83" t="s">
        <v>656</v>
      </c>
      <c r="B494" s="3">
        <v>16</v>
      </c>
      <c r="C494">
        <v>496</v>
      </c>
    </row>
    <row r="495" spans="1:3" x14ac:dyDescent="0.25">
      <c r="A495" s="83" t="s">
        <v>657</v>
      </c>
      <c r="B495" s="3">
        <v>9</v>
      </c>
      <c r="C495">
        <v>50</v>
      </c>
    </row>
    <row r="496" spans="1:3" x14ac:dyDescent="0.25">
      <c r="A496" s="83" t="s">
        <v>658</v>
      </c>
      <c r="B496" s="3">
        <v>21</v>
      </c>
      <c r="C496">
        <v>842</v>
      </c>
    </row>
    <row r="497" spans="1:3" x14ac:dyDescent="0.25">
      <c r="A497" s="83" t="s">
        <v>659</v>
      </c>
      <c r="B497" s="3">
        <v>16</v>
      </c>
      <c r="C497">
        <v>497</v>
      </c>
    </row>
    <row r="498" spans="1:3" x14ac:dyDescent="0.25">
      <c r="A498" s="83" t="s">
        <v>660</v>
      </c>
      <c r="B498" s="3">
        <v>16</v>
      </c>
      <c r="C498">
        <v>498</v>
      </c>
    </row>
    <row r="499" spans="1:3" x14ac:dyDescent="0.25">
      <c r="A499" s="83" t="s">
        <v>660</v>
      </c>
      <c r="B499" s="3">
        <v>25</v>
      </c>
      <c r="C499">
        <v>1185</v>
      </c>
    </row>
    <row r="500" spans="1:3" x14ac:dyDescent="0.25">
      <c r="A500" s="83" t="s">
        <v>661</v>
      </c>
      <c r="B500" s="3">
        <v>24</v>
      </c>
      <c r="C500">
        <v>1055</v>
      </c>
    </row>
    <row r="501" spans="1:3" x14ac:dyDescent="0.25">
      <c r="A501" s="83" t="s">
        <v>662</v>
      </c>
      <c r="B501" s="3">
        <v>27</v>
      </c>
      <c r="C501">
        <v>1354</v>
      </c>
    </row>
    <row r="502" spans="1:3" x14ac:dyDescent="0.25">
      <c r="A502" s="83" t="s">
        <v>663</v>
      </c>
      <c r="B502" s="3">
        <v>21</v>
      </c>
      <c r="C502">
        <v>843</v>
      </c>
    </row>
    <row r="503" spans="1:3" x14ac:dyDescent="0.25">
      <c r="A503" s="83" t="s">
        <v>664</v>
      </c>
      <c r="B503" s="3">
        <v>16</v>
      </c>
      <c r="C503">
        <v>499</v>
      </c>
    </row>
    <row r="504" spans="1:3" x14ac:dyDescent="0.25">
      <c r="A504" s="83" t="s">
        <v>665</v>
      </c>
      <c r="B504" s="3">
        <v>11</v>
      </c>
      <c r="C504">
        <v>328</v>
      </c>
    </row>
    <row r="505" spans="1:3" x14ac:dyDescent="0.25">
      <c r="A505" s="83" t="s">
        <v>666</v>
      </c>
      <c r="B505" s="3">
        <v>16</v>
      </c>
      <c r="C505">
        <v>500</v>
      </c>
    </row>
    <row r="506" spans="1:3" x14ac:dyDescent="0.25">
      <c r="A506" s="83" t="s">
        <v>667</v>
      </c>
      <c r="B506" s="3">
        <v>25</v>
      </c>
      <c r="C506">
        <v>1186</v>
      </c>
    </row>
    <row r="507" spans="1:3" x14ac:dyDescent="0.25">
      <c r="A507" s="83" t="s">
        <v>668</v>
      </c>
      <c r="B507" s="3">
        <v>25</v>
      </c>
      <c r="C507">
        <v>1381</v>
      </c>
    </row>
    <row r="508" spans="1:3" x14ac:dyDescent="0.25">
      <c r="A508" s="83" t="s">
        <v>669</v>
      </c>
      <c r="B508" s="3">
        <v>13</v>
      </c>
      <c r="C508">
        <v>175</v>
      </c>
    </row>
    <row r="509" spans="1:3" x14ac:dyDescent="0.25">
      <c r="A509" s="83" t="s">
        <v>670</v>
      </c>
      <c r="B509" s="3">
        <v>25</v>
      </c>
      <c r="C509">
        <v>1187</v>
      </c>
    </row>
    <row r="510" spans="1:3" x14ac:dyDescent="0.25">
      <c r="A510" s="83" t="s">
        <v>671</v>
      </c>
      <c r="B510" s="3">
        <v>24</v>
      </c>
      <c r="C510">
        <v>1056</v>
      </c>
    </row>
    <row r="511" spans="1:3" x14ac:dyDescent="0.25">
      <c r="A511" s="83" t="s">
        <v>672</v>
      </c>
      <c r="B511" s="3">
        <v>12</v>
      </c>
      <c r="C511">
        <v>270</v>
      </c>
    </row>
    <row r="512" spans="1:3" x14ac:dyDescent="0.25">
      <c r="A512" s="83" t="s">
        <v>673</v>
      </c>
      <c r="B512" s="3">
        <v>11</v>
      </c>
      <c r="C512">
        <v>329</v>
      </c>
    </row>
    <row r="513" spans="1:3" x14ac:dyDescent="0.25">
      <c r="A513" s="83" t="s">
        <v>674</v>
      </c>
      <c r="B513" s="3">
        <v>13</v>
      </c>
      <c r="C513">
        <v>176</v>
      </c>
    </row>
    <row r="514" spans="1:3" x14ac:dyDescent="0.25">
      <c r="A514" s="83" t="s">
        <v>675</v>
      </c>
      <c r="B514" s="3">
        <v>21</v>
      </c>
      <c r="C514">
        <v>821</v>
      </c>
    </row>
    <row r="515" spans="1:3" x14ac:dyDescent="0.25">
      <c r="A515" s="83" t="s">
        <v>676</v>
      </c>
      <c r="B515" s="3">
        <v>21</v>
      </c>
      <c r="C515">
        <v>844</v>
      </c>
    </row>
    <row r="516" spans="1:3" x14ac:dyDescent="0.25">
      <c r="A516" s="83" t="s">
        <v>677</v>
      </c>
      <c r="B516" s="3">
        <v>9</v>
      </c>
      <c r="C516">
        <v>51</v>
      </c>
    </row>
    <row r="517" spans="1:3" x14ac:dyDescent="0.25">
      <c r="A517" s="83" t="s">
        <v>678</v>
      </c>
      <c r="B517" s="3">
        <v>16</v>
      </c>
      <c r="C517">
        <v>501</v>
      </c>
    </row>
    <row r="518" spans="1:3" x14ac:dyDescent="0.25">
      <c r="A518" s="83" t="s">
        <v>679</v>
      </c>
      <c r="B518" s="3">
        <v>21</v>
      </c>
      <c r="C518">
        <v>845</v>
      </c>
    </row>
    <row r="519" spans="1:3" x14ac:dyDescent="0.25">
      <c r="A519" s="83" t="s">
        <v>680</v>
      </c>
      <c r="B519" s="3">
        <v>21</v>
      </c>
      <c r="C519">
        <v>846</v>
      </c>
    </row>
    <row r="520" spans="1:3" x14ac:dyDescent="0.25">
      <c r="A520" s="83" t="s">
        <v>681</v>
      </c>
      <c r="B520" s="3">
        <v>25</v>
      </c>
      <c r="C520">
        <v>1188</v>
      </c>
    </row>
    <row r="521" spans="1:3" x14ac:dyDescent="0.25">
      <c r="A521" s="83" t="s">
        <v>682</v>
      </c>
      <c r="B521" s="3">
        <v>16</v>
      </c>
      <c r="C521">
        <v>502</v>
      </c>
    </row>
    <row r="522" spans="1:3" x14ac:dyDescent="0.25">
      <c r="A522" s="83" t="s">
        <v>683</v>
      </c>
      <c r="B522" s="3">
        <v>25</v>
      </c>
      <c r="C522">
        <v>1189</v>
      </c>
    </row>
    <row r="523" spans="1:3" x14ac:dyDescent="0.25">
      <c r="A523" s="83" t="s">
        <v>684</v>
      </c>
      <c r="B523" s="3">
        <v>16</v>
      </c>
      <c r="C523">
        <v>503</v>
      </c>
    </row>
    <row r="524" spans="1:3" x14ac:dyDescent="0.25">
      <c r="A524" s="83" t="s">
        <v>685</v>
      </c>
      <c r="B524" s="3">
        <v>13</v>
      </c>
      <c r="C524">
        <v>177</v>
      </c>
    </row>
    <row r="525" spans="1:3" x14ac:dyDescent="0.25">
      <c r="A525" s="83" t="s">
        <v>686</v>
      </c>
      <c r="B525" s="3">
        <v>21</v>
      </c>
      <c r="C525">
        <v>847</v>
      </c>
    </row>
    <row r="526" spans="1:3" x14ac:dyDescent="0.25">
      <c r="A526" s="83" t="s">
        <v>687</v>
      </c>
      <c r="B526" s="3">
        <v>16</v>
      </c>
      <c r="C526">
        <v>504</v>
      </c>
    </row>
    <row r="527" spans="1:3" x14ac:dyDescent="0.25">
      <c r="A527" s="83" t="s">
        <v>688</v>
      </c>
      <c r="B527" s="3">
        <v>25</v>
      </c>
      <c r="C527">
        <v>1190</v>
      </c>
    </row>
    <row r="528" spans="1:3" x14ac:dyDescent="0.25">
      <c r="A528" s="83" t="s">
        <v>689</v>
      </c>
      <c r="B528" s="3">
        <v>21</v>
      </c>
      <c r="C528">
        <v>848</v>
      </c>
    </row>
    <row r="529" spans="1:3" x14ac:dyDescent="0.25">
      <c r="A529" s="83" t="s">
        <v>690</v>
      </c>
      <c r="B529" s="3">
        <v>25</v>
      </c>
      <c r="C529">
        <v>1191</v>
      </c>
    </row>
    <row r="530" spans="1:3" x14ac:dyDescent="0.25">
      <c r="A530" s="83" t="s">
        <v>691</v>
      </c>
      <c r="B530" s="3">
        <v>21</v>
      </c>
      <c r="C530">
        <v>849</v>
      </c>
    </row>
    <row r="531" spans="1:3" x14ac:dyDescent="0.25">
      <c r="A531" s="83" t="s">
        <v>692</v>
      </c>
      <c r="B531" s="3">
        <v>25</v>
      </c>
      <c r="C531">
        <v>1192</v>
      </c>
    </row>
    <row r="532" spans="1:3" x14ac:dyDescent="0.25">
      <c r="A532" s="83" t="s">
        <v>693</v>
      </c>
      <c r="B532" s="3">
        <v>25</v>
      </c>
      <c r="C532">
        <v>1193</v>
      </c>
    </row>
    <row r="533" spans="1:3" x14ac:dyDescent="0.25">
      <c r="A533" s="83" t="s">
        <v>694</v>
      </c>
      <c r="B533" s="3">
        <v>25</v>
      </c>
      <c r="C533">
        <v>1194</v>
      </c>
    </row>
    <row r="534" spans="1:3" x14ac:dyDescent="0.25">
      <c r="A534" s="83" t="s">
        <v>695</v>
      </c>
      <c r="B534" s="3">
        <v>25</v>
      </c>
      <c r="C534">
        <v>1195</v>
      </c>
    </row>
    <row r="535" spans="1:3" x14ac:dyDescent="0.25">
      <c r="A535" s="83" t="s">
        <v>696</v>
      </c>
      <c r="B535" s="3">
        <v>16</v>
      </c>
      <c r="C535">
        <v>505</v>
      </c>
    </row>
    <row r="536" spans="1:3" x14ac:dyDescent="0.25">
      <c r="A536" s="83" t="s">
        <v>697</v>
      </c>
      <c r="B536" s="3">
        <v>12</v>
      </c>
      <c r="C536">
        <v>271</v>
      </c>
    </row>
    <row r="537" spans="1:3" x14ac:dyDescent="0.25">
      <c r="A537" s="83" t="s">
        <v>698</v>
      </c>
      <c r="B537" s="3">
        <v>16</v>
      </c>
      <c r="C537">
        <v>506</v>
      </c>
    </row>
    <row r="538" spans="1:3" x14ac:dyDescent="0.25">
      <c r="A538" s="83" t="s">
        <v>699</v>
      </c>
      <c r="B538" s="3">
        <v>21</v>
      </c>
      <c r="C538">
        <v>850</v>
      </c>
    </row>
    <row r="539" spans="1:3" x14ac:dyDescent="0.25">
      <c r="A539" s="83" t="s">
        <v>700</v>
      </c>
      <c r="B539" s="3">
        <v>25</v>
      </c>
      <c r="C539">
        <v>1196</v>
      </c>
    </row>
    <row r="540" spans="1:3" x14ac:dyDescent="0.25">
      <c r="A540" s="83" t="s">
        <v>701</v>
      </c>
      <c r="B540" s="3">
        <v>13</v>
      </c>
      <c r="C540">
        <v>178</v>
      </c>
    </row>
    <row r="541" spans="1:3" x14ac:dyDescent="0.25">
      <c r="A541" s="83" t="s">
        <v>702</v>
      </c>
      <c r="B541" s="3">
        <v>16</v>
      </c>
      <c r="C541">
        <v>507</v>
      </c>
    </row>
    <row r="542" spans="1:3" x14ac:dyDescent="0.25">
      <c r="A542" s="83" t="s">
        <v>703</v>
      </c>
      <c r="B542" s="3">
        <v>16</v>
      </c>
      <c r="C542">
        <v>508</v>
      </c>
    </row>
    <row r="543" spans="1:3" x14ac:dyDescent="0.25">
      <c r="A543" s="83" t="s">
        <v>704</v>
      </c>
      <c r="B543" s="3">
        <v>16</v>
      </c>
      <c r="C543">
        <v>509</v>
      </c>
    </row>
    <row r="544" spans="1:3" x14ac:dyDescent="0.25">
      <c r="A544" s="83" t="s">
        <v>705</v>
      </c>
      <c r="B544" s="3">
        <v>9</v>
      </c>
      <c r="C544">
        <v>52</v>
      </c>
    </row>
    <row r="545" spans="1:3" x14ac:dyDescent="0.25">
      <c r="A545" s="83" t="s">
        <v>706</v>
      </c>
      <c r="B545" s="3">
        <v>21</v>
      </c>
      <c r="C545">
        <v>851</v>
      </c>
    </row>
    <row r="546" spans="1:3" x14ac:dyDescent="0.25">
      <c r="A546" s="83" t="s">
        <v>707</v>
      </c>
      <c r="B546" s="3">
        <v>13</v>
      </c>
      <c r="C546">
        <v>179</v>
      </c>
    </row>
    <row r="547" spans="1:3" x14ac:dyDescent="0.25">
      <c r="A547" s="83" t="s">
        <v>707</v>
      </c>
      <c r="B547" s="3">
        <v>16</v>
      </c>
      <c r="C547">
        <v>510</v>
      </c>
    </row>
    <row r="548" spans="1:3" x14ac:dyDescent="0.25">
      <c r="A548" s="83" t="s">
        <v>708</v>
      </c>
      <c r="B548" s="3">
        <v>25</v>
      </c>
      <c r="C548">
        <v>1197</v>
      </c>
    </row>
    <row r="549" spans="1:3" x14ac:dyDescent="0.25">
      <c r="A549" s="83" t="s">
        <v>709</v>
      </c>
      <c r="B549" s="3">
        <v>9</v>
      </c>
      <c r="C549">
        <v>53</v>
      </c>
    </row>
    <row r="550" spans="1:3" x14ac:dyDescent="0.25">
      <c r="A550" s="83" t="s">
        <v>710</v>
      </c>
      <c r="B550" s="3">
        <v>13</v>
      </c>
      <c r="C550">
        <v>180</v>
      </c>
    </row>
    <row r="551" spans="1:3" x14ac:dyDescent="0.25">
      <c r="A551" s="83" t="s">
        <v>711</v>
      </c>
      <c r="B551" s="3">
        <v>21</v>
      </c>
      <c r="C551">
        <v>852</v>
      </c>
    </row>
    <row r="552" spans="1:3" x14ac:dyDescent="0.25">
      <c r="A552" s="83" t="s">
        <v>712</v>
      </c>
      <c r="B552" s="3">
        <v>9</v>
      </c>
      <c r="C552">
        <v>54</v>
      </c>
    </row>
    <row r="553" spans="1:3" x14ac:dyDescent="0.25">
      <c r="A553" s="83" t="s">
        <v>713</v>
      </c>
      <c r="B553" s="3">
        <v>24</v>
      </c>
      <c r="C553">
        <v>1057</v>
      </c>
    </row>
    <row r="554" spans="1:3" x14ac:dyDescent="0.25">
      <c r="A554" s="83" t="s">
        <v>714</v>
      </c>
      <c r="B554" s="3">
        <v>9</v>
      </c>
      <c r="C554">
        <v>55</v>
      </c>
    </row>
    <row r="555" spans="1:3" x14ac:dyDescent="0.25">
      <c r="A555" s="83" t="s">
        <v>715</v>
      </c>
      <c r="B555" s="3">
        <v>25</v>
      </c>
      <c r="C555">
        <v>1198</v>
      </c>
    </row>
    <row r="556" spans="1:3" x14ac:dyDescent="0.25">
      <c r="A556" s="83" t="s">
        <v>716</v>
      </c>
      <c r="B556" s="3">
        <v>21</v>
      </c>
      <c r="C556">
        <v>853</v>
      </c>
    </row>
    <row r="557" spans="1:3" x14ac:dyDescent="0.25">
      <c r="A557" s="83" t="s">
        <v>717</v>
      </c>
      <c r="B557" s="3">
        <v>13</v>
      </c>
      <c r="C557">
        <v>181</v>
      </c>
    </row>
    <row r="558" spans="1:3" x14ac:dyDescent="0.25">
      <c r="A558" s="83" t="s">
        <v>718</v>
      </c>
      <c r="B558" s="3">
        <v>16</v>
      </c>
      <c r="C558">
        <v>511</v>
      </c>
    </row>
    <row r="559" spans="1:3" x14ac:dyDescent="0.25">
      <c r="A559" s="83" t="s">
        <v>719</v>
      </c>
      <c r="B559" s="3">
        <v>11</v>
      </c>
      <c r="C559">
        <v>330</v>
      </c>
    </row>
    <row r="560" spans="1:3" x14ac:dyDescent="0.25">
      <c r="A560" s="83" t="s">
        <v>720</v>
      </c>
      <c r="B560" s="3">
        <v>9</v>
      </c>
      <c r="C560">
        <v>56</v>
      </c>
    </row>
    <row r="561" spans="1:3" x14ac:dyDescent="0.25">
      <c r="A561" s="83" t="s">
        <v>721</v>
      </c>
      <c r="B561" s="3">
        <v>16</v>
      </c>
      <c r="C561">
        <v>512</v>
      </c>
    </row>
    <row r="562" spans="1:3" x14ac:dyDescent="0.25">
      <c r="A562" s="83" t="s">
        <v>722</v>
      </c>
      <c r="B562" s="3">
        <v>24</v>
      </c>
      <c r="C562">
        <v>1058</v>
      </c>
    </row>
    <row r="563" spans="1:3" x14ac:dyDescent="0.25">
      <c r="A563" s="83" t="s">
        <v>723</v>
      </c>
      <c r="B563" s="3">
        <v>25</v>
      </c>
      <c r="C563">
        <v>1199</v>
      </c>
    </row>
    <row r="564" spans="1:3" x14ac:dyDescent="0.25">
      <c r="A564" s="83" t="s">
        <v>724</v>
      </c>
      <c r="B564" s="3">
        <v>24</v>
      </c>
      <c r="C564">
        <v>1059</v>
      </c>
    </row>
    <row r="565" spans="1:3" x14ac:dyDescent="0.25">
      <c r="A565" s="83" t="s">
        <v>725</v>
      </c>
      <c r="B565" s="3">
        <v>27</v>
      </c>
      <c r="C565">
        <v>1355</v>
      </c>
    </row>
    <row r="566" spans="1:3" x14ac:dyDescent="0.25">
      <c r="A566" s="83" t="s">
        <v>726</v>
      </c>
      <c r="B566" s="3">
        <v>16</v>
      </c>
      <c r="C566">
        <v>513</v>
      </c>
    </row>
    <row r="567" spans="1:3" x14ac:dyDescent="0.25">
      <c r="A567" s="83" t="s">
        <v>727</v>
      </c>
      <c r="B567" s="3">
        <v>24</v>
      </c>
      <c r="C567">
        <v>1060</v>
      </c>
    </row>
    <row r="568" spans="1:3" x14ac:dyDescent="0.25">
      <c r="A568" s="83" t="s">
        <v>728</v>
      </c>
      <c r="B568" s="3">
        <v>16</v>
      </c>
      <c r="C568">
        <v>514</v>
      </c>
    </row>
    <row r="569" spans="1:3" x14ac:dyDescent="0.25">
      <c r="A569" s="83" t="s">
        <v>728</v>
      </c>
      <c r="B569" s="3">
        <v>24</v>
      </c>
      <c r="C569">
        <v>1061</v>
      </c>
    </row>
    <row r="570" spans="1:3" x14ac:dyDescent="0.25">
      <c r="A570" s="83" t="s">
        <v>729</v>
      </c>
      <c r="B570" s="3">
        <v>16</v>
      </c>
      <c r="C570">
        <v>515</v>
      </c>
    </row>
    <row r="571" spans="1:3" x14ac:dyDescent="0.25">
      <c r="A571" s="83" t="s">
        <v>730</v>
      </c>
      <c r="B571" s="3">
        <v>21</v>
      </c>
      <c r="C571">
        <v>854</v>
      </c>
    </row>
    <row r="572" spans="1:3" x14ac:dyDescent="0.25">
      <c r="A572" s="83" t="s">
        <v>731</v>
      </c>
      <c r="B572" s="3">
        <v>25</v>
      </c>
      <c r="C572">
        <v>1200</v>
      </c>
    </row>
    <row r="573" spans="1:3" x14ac:dyDescent="0.25">
      <c r="A573" s="83" t="s">
        <v>732</v>
      </c>
      <c r="B573" s="3">
        <v>9</v>
      </c>
      <c r="C573">
        <v>57</v>
      </c>
    </row>
    <row r="574" spans="1:3" x14ac:dyDescent="0.25">
      <c r="A574" s="83" t="s">
        <v>733</v>
      </c>
      <c r="B574" s="3">
        <v>21</v>
      </c>
      <c r="C574">
        <v>855</v>
      </c>
    </row>
    <row r="575" spans="1:3" x14ac:dyDescent="0.25">
      <c r="A575" s="83" t="s">
        <v>734</v>
      </c>
      <c r="B575" s="3">
        <v>16</v>
      </c>
      <c r="C575">
        <v>516</v>
      </c>
    </row>
    <row r="576" spans="1:3" x14ac:dyDescent="0.25">
      <c r="A576" s="83" t="s">
        <v>735</v>
      </c>
      <c r="B576" s="3">
        <v>25</v>
      </c>
      <c r="C576">
        <v>1201</v>
      </c>
    </row>
    <row r="577" spans="1:3" x14ac:dyDescent="0.25">
      <c r="A577" s="83" t="s">
        <v>736</v>
      </c>
      <c r="B577" s="3">
        <v>16</v>
      </c>
      <c r="C577">
        <v>517</v>
      </c>
    </row>
    <row r="578" spans="1:3" x14ac:dyDescent="0.25">
      <c r="A578" s="83" t="s">
        <v>737</v>
      </c>
      <c r="B578" s="3">
        <v>16</v>
      </c>
      <c r="C578">
        <v>518</v>
      </c>
    </row>
    <row r="579" spans="1:3" x14ac:dyDescent="0.25">
      <c r="A579" s="83" t="s">
        <v>738</v>
      </c>
      <c r="B579" s="3">
        <v>16</v>
      </c>
      <c r="C579">
        <v>519</v>
      </c>
    </row>
    <row r="580" spans="1:3" x14ac:dyDescent="0.25">
      <c r="A580" s="83" t="s">
        <v>739</v>
      </c>
      <c r="B580" s="3">
        <v>9</v>
      </c>
      <c r="C580">
        <v>58</v>
      </c>
    </row>
    <row r="581" spans="1:3" x14ac:dyDescent="0.25">
      <c r="A581" s="83" t="s">
        <v>740</v>
      </c>
      <c r="B581" s="3">
        <v>13</v>
      </c>
      <c r="C581">
        <v>182</v>
      </c>
    </row>
    <row r="582" spans="1:3" x14ac:dyDescent="0.25">
      <c r="A582" s="83" t="s">
        <v>741</v>
      </c>
      <c r="B582" s="3">
        <v>16</v>
      </c>
      <c r="C582">
        <v>520</v>
      </c>
    </row>
    <row r="583" spans="1:3" x14ac:dyDescent="0.25">
      <c r="A583" s="83" t="s">
        <v>742</v>
      </c>
      <c r="B583" s="3">
        <v>25</v>
      </c>
      <c r="C583">
        <v>1202</v>
      </c>
    </row>
    <row r="584" spans="1:3" x14ac:dyDescent="0.25">
      <c r="A584" s="83" t="s">
        <v>743</v>
      </c>
      <c r="B584" s="3">
        <v>25</v>
      </c>
      <c r="C584">
        <v>1203</v>
      </c>
    </row>
    <row r="585" spans="1:3" x14ac:dyDescent="0.25">
      <c r="A585" s="83" t="s">
        <v>744</v>
      </c>
      <c r="B585" s="3">
        <v>27</v>
      </c>
      <c r="C585">
        <v>1356</v>
      </c>
    </row>
    <row r="586" spans="1:3" x14ac:dyDescent="0.25">
      <c r="A586" s="83" t="s">
        <v>745</v>
      </c>
      <c r="B586" s="3">
        <v>25</v>
      </c>
      <c r="C586">
        <v>1204</v>
      </c>
    </row>
    <row r="587" spans="1:3" x14ac:dyDescent="0.25">
      <c r="A587" s="83" t="s">
        <v>746</v>
      </c>
      <c r="B587" s="3">
        <v>12</v>
      </c>
      <c r="C587">
        <v>272</v>
      </c>
    </row>
    <row r="588" spans="1:3" x14ac:dyDescent="0.25">
      <c r="A588" s="83" t="s">
        <v>747</v>
      </c>
      <c r="B588" s="3">
        <v>25</v>
      </c>
      <c r="C588">
        <v>1205</v>
      </c>
    </row>
    <row r="589" spans="1:3" x14ac:dyDescent="0.25">
      <c r="A589" s="83" t="s">
        <v>748</v>
      </c>
      <c r="B589" s="3">
        <v>21</v>
      </c>
      <c r="C589">
        <v>856</v>
      </c>
    </row>
    <row r="590" spans="1:3" x14ac:dyDescent="0.25">
      <c r="A590" s="83" t="s">
        <v>749</v>
      </c>
      <c r="B590" s="3">
        <v>25</v>
      </c>
      <c r="C590">
        <v>1206</v>
      </c>
    </row>
    <row r="591" spans="1:3" x14ac:dyDescent="0.25">
      <c r="A591" s="83" t="s">
        <v>750</v>
      </c>
      <c r="B591" s="3">
        <v>9</v>
      </c>
      <c r="C591">
        <v>59</v>
      </c>
    </row>
    <row r="592" spans="1:3" x14ac:dyDescent="0.25">
      <c r="A592" s="83" t="s">
        <v>751</v>
      </c>
      <c r="B592" s="3">
        <v>21</v>
      </c>
      <c r="C592">
        <v>857</v>
      </c>
    </row>
    <row r="593" spans="1:3" x14ac:dyDescent="0.25">
      <c r="A593" s="83" t="s">
        <v>752</v>
      </c>
      <c r="B593" s="3">
        <v>12</v>
      </c>
      <c r="C593">
        <v>273</v>
      </c>
    </row>
    <row r="594" spans="1:3" x14ac:dyDescent="0.25">
      <c r="A594" s="83" t="s">
        <v>753</v>
      </c>
      <c r="B594" s="3">
        <v>25</v>
      </c>
      <c r="C594">
        <v>1207</v>
      </c>
    </row>
    <row r="595" spans="1:3" x14ac:dyDescent="0.25">
      <c r="A595" s="83" t="s">
        <v>754</v>
      </c>
      <c r="B595" s="3">
        <v>9</v>
      </c>
      <c r="C595">
        <v>60</v>
      </c>
    </row>
    <row r="596" spans="1:3" x14ac:dyDescent="0.25">
      <c r="A596" s="83" t="s">
        <v>755</v>
      </c>
      <c r="B596" s="3">
        <v>25</v>
      </c>
      <c r="C596">
        <v>1208</v>
      </c>
    </row>
    <row r="597" spans="1:3" x14ac:dyDescent="0.25">
      <c r="A597" s="83" t="s">
        <v>756</v>
      </c>
      <c r="B597" s="3">
        <v>11</v>
      </c>
      <c r="C597">
        <v>331</v>
      </c>
    </row>
    <row r="598" spans="1:3" x14ac:dyDescent="0.25">
      <c r="A598" s="83" t="s">
        <v>757</v>
      </c>
      <c r="B598" s="3">
        <v>16</v>
      </c>
      <c r="C598">
        <v>521</v>
      </c>
    </row>
    <row r="599" spans="1:3" x14ac:dyDescent="0.25">
      <c r="A599" s="83" t="s">
        <v>758</v>
      </c>
      <c r="B599" s="3">
        <v>11</v>
      </c>
      <c r="C599">
        <v>332</v>
      </c>
    </row>
    <row r="600" spans="1:3" x14ac:dyDescent="0.25">
      <c r="A600" s="83" t="s">
        <v>759</v>
      </c>
      <c r="B600" s="3">
        <v>25</v>
      </c>
      <c r="C600">
        <v>1209</v>
      </c>
    </row>
    <row r="601" spans="1:3" x14ac:dyDescent="0.25">
      <c r="A601" s="83" t="s">
        <v>760</v>
      </c>
      <c r="B601" s="3">
        <v>13</v>
      </c>
      <c r="C601">
        <v>183</v>
      </c>
    </row>
    <row r="602" spans="1:3" x14ac:dyDescent="0.25">
      <c r="A602" s="83" t="s">
        <v>761</v>
      </c>
      <c r="B602" s="3">
        <v>9</v>
      </c>
      <c r="C602">
        <v>61</v>
      </c>
    </row>
    <row r="603" spans="1:3" x14ac:dyDescent="0.25">
      <c r="A603" s="83" t="s">
        <v>762</v>
      </c>
      <c r="B603" s="3">
        <v>13</v>
      </c>
      <c r="C603">
        <v>184</v>
      </c>
    </row>
    <row r="604" spans="1:3" x14ac:dyDescent="0.25">
      <c r="A604" s="83" t="s">
        <v>763</v>
      </c>
      <c r="B604" s="3">
        <v>13</v>
      </c>
      <c r="C604">
        <v>185</v>
      </c>
    </row>
    <row r="605" spans="1:3" x14ac:dyDescent="0.25">
      <c r="A605" s="83" t="s">
        <v>764</v>
      </c>
      <c r="B605" s="3">
        <v>25</v>
      </c>
      <c r="C605">
        <v>1210</v>
      </c>
    </row>
    <row r="606" spans="1:3" x14ac:dyDescent="0.25">
      <c r="A606" s="83" t="s">
        <v>765</v>
      </c>
      <c r="B606" s="3">
        <v>16</v>
      </c>
      <c r="C606">
        <v>522</v>
      </c>
    </row>
    <row r="607" spans="1:3" x14ac:dyDescent="0.25">
      <c r="A607" s="83" t="s">
        <v>766</v>
      </c>
      <c r="B607" s="3">
        <v>16</v>
      </c>
      <c r="C607">
        <v>523</v>
      </c>
    </row>
    <row r="608" spans="1:3" x14ac:dyDescent="0.25">
      <c r="A608" s="83" t="s">
        <v>767</v>
      </c>
      <c r="B608" s="3">
        <v>16</v>
      </c>
      <c r="C608">
        <v>524</v>
      </c>
    </row>
    <row r="609" spans="1:3" x14ac:dyDescent="0.25">
      <c r="A609" s="83" t="s">
        <v>768</v>
      </c>
      <c r="B609" s="3">
        <v>16</v>
      </c>
      <c r="C609">
        <v>525</v>
      </c>
    </row>
    <row r="610" spans="1:3" x14ac:dyDescent="0.25">
      <c r="A610" s="83" t="s">
        <v>769</v>
      </c>
      <c r="B610" s="3">
        <v>12</v>
      </c>
      <c r="C610">
        <v>274</v>
      </c>
    </row>
    <row r="611" spans="1:3" x14ac:dyDescent="0.25">
      <c r="A611" s="83" t="s">
        <v>770</v>
      </c>
      <c r="B611" s="3">
        <v>9</v>
      </c>
      <c r="C611">
        <v>62</v>
      </c>
    </row>
    <row r="612" spans="1:3" x14ac:dyDescent="0.25">
      <c r="A612" s="83" t="s">
        <v>771</v>
      </c>
      <c r="B612" s="3">
        <v>21</v>
      </c>
      <c r="C612">
        <v>858</v>
      </c>
    </row>
    <row r="613" spans="1:3" x14ac:dyDescent="0.25">
      <c r="A613" s="83" t="s">
        <v>772</v>
      </c>
      <c r="B613" s="3">
        <v>25</v>
      </c>
      <c r="C613">
        <v>1211</v>
      </c>
    </row>
    <row r="614" spans="1:3" x14ac:dyDescent="0.25">
      <c r="A614" s="83" t="s">
        <v>773</v>
      </c>
      <c r="B614" s="3">
        <v>21</v>
      </c>
      <c r="C614">
        <v>859</v>
      </c>
    </row>
    <row r="615" spans="1:3" x14ac:dyDescent="0.25">
      <c r="A615" s="83" t="s">
        <v>774</v>
      </c>
      <c r="B615" s="3">
        <v>16</v>
      </c>
      <c r="C615">
        <v>526</v>
      </c>
    </row>
    <row r="616" spans="1:3" x14ac:dyDescent="0.25">
      <c r="A616" s="83" t="s">
        <v>775</v>
      </c>
      <c r="B616" s="3">
        <v>11</v>
      </c>
      <c r="C616">
        <v>333</v>
      </c>
    </row>
    <row r="617" spans="1:3" x14ac:dyDescent="0.25">
      <c r="A617" s="83" t="s">
        <v>776</v>
      </c>
      <c r="B617" s="3">
        <v>13</v>
      </c>
      <c r="C617">
        <v>186</v>
      </c>
    </row>
    <row r="618" spans="1:3" x14ac:dyDescent="0.25">
      <c r="A618" s="83" t="s">
        <v>777</v>
      </c>
      <c r="B618" s="3">
        <v>21</v>
      </c>
      <c r="C618">
        <v>860</v>
      </c>
    </row>
    <row r="619" spans="1:3" x14ac:dyDescent="0.25">
      <c r="A619" s="83" t="s">
        <v>778</v>
      </c>
      <c r="B619" s="3">
        <v>21</v>
      </c>
      <c r="C619">
        <v>861</v>
      </c>
    </row>
    <row r="620" spans="1:3" x14ac:dyDescent="0.25">
      <c r="A620" s="83" t="s">
        <v>779</v>
      </c>
      <c r="B620" s="3">
        <v>16</v>
      </c>
      <c r="C620">
        <v>527</v>
      </c>
    </row>
    <row r="621" spans="1:3" x14ac:dyDescent="0.25">
      <c r="A621" s="83" t="s">
        <v>780</v>
      </c>
      <c r="B621" s="3">
        <v>21</v>
      </c>
      <c r="C621">
        <v>862</v>
      </c>
    </row>
    <row r="622" spans="1:3" x14ac:dyDescent="0.25">
      <c r="A622" s="83" t="s">
        <v>781</v>
      </c>
      <c r="B622" s="3">
        <v>21</v>
      </c>
      <c r="C622">
        <v>863</v>
      </c>
    </row>
    <row r="623" spans="1:3" x14ac:dyDescent="0.25">
      <c r="A623" s="83" t="s">
        <v>782</v>
      </c>
      <c r="B623" s="3">
        <v>16</v>
      </c>
      <c r="C623">
        <v>528</v>
      </c>
    </row>
    <row r="624" spans="1:3" x14ac:dyDescent="0.25">
      <c r="A624" s="83" t="s">
        <v>783</v>
      </c>
      <c r="B624" s="3">
        <v>9</v>
      </c>
      <c r="C624">
        <v>63</v>
      </c>
    </row>
    <row r="625" spans="1:3" x14ac:dyDescent="0.25">
      <c r="A625" s="83" t="s">
        <v>784</v>
      </c>
      <c r="B625" s="3">
        <v>16</v>
      </c>
      <c r="C625">
        <v>529</v>
      </c>
    </row>
    <row r="626" spans="1:3" x14ac:dyDescent="0.25">
      <c r="A626" s="83" t="s">
        <v>785</v>
      </c>
      <c r="B626" s="3">
        <v>16</v>
      </c>
      <c r="C626">
        <v>530</v>
      </c>
    </row>
    <row r="627" spans="1:3" x14ac:dyDescent="0.25">
      <c r="A627" s="83" t="s">
        <v>786</v>
      </c>
      <c r="B627" s="3">
        <v>16</v>
      </c>
      <c r="C627">
        <v>531</v>
      </c>
    </row>
    <row r="628" spans="1:3" x14ac:dyDescent="0.25">
      <c r="A628" s="83" t="s">
        <v>787</v>
      </c>
      <c r="B628" s="3">
        <v>12</v>
      </c>
      <c r="C628">
        <v>275</v>
      </c>
    </row>
    <row r="629" spans="1:3" x14ac:dyDescent="0.25">
      <c r="A629" s="83" t="s">
        <v>788</v>
      </c>
      <c r="B629" s="3">
        <v>16</v>
      </c>
      <c r="C629">
        <v>532</v>
      </c>
    </row>
    <row r="630" spans="1:3" x14ac:dyDescent="0.25">
      <c r="A630" s="83" t="s">
        <v>789</v>
      </c>
      <c r="B630" s="3">
        <v>9</v>
      </c>
      <c r="C630">
        <v>64</v>
      </c>
    </row>
    <row r="631" spans="1:3" x14ac:dyDescent="0.25">
      <c r="A631" s="83" t="s">
        <v>790</v>
      </c>
      <c r="B631" s="3">
        <v>12</v>
      </c>
      <c r="C631">
        <v>276</v>
      </c>
    </row>
    <row r="632" spans="1:3" x14ac:dyDescent="0.25">
      <c r="A632" s="83" t="s">
        <v>791</v>
      </c>
      <c r="B632" s="3">
        <v>12</v>
      </c>
      <c r="C632">
        <v>277</v>
      </c>
    </row>
    <row r="633" spans="1:3" x14ac:dyDescent="0.25">
      <c r="A633" s="83" t="s">
        <v>792</v>
      </c>
      <c r="B633" s="3">
        <v>16</v>
      </c>
      <c r="C633">
        <v>533</v>
      </c>
    </row>
    <row r="634" spans="1:3" x14ac:dyDescent="0.25">
      <c r="A634" s="83" t="s">
        <v>793</v>
      </c>
      <c r="B634" s="3">
        <v>16</v>
      </c>
      <c r="C634">
        <v>534</v>
      </c>
    </row>
    <row r="635" spans="1:3" x14ac:dyDescent="0.25">
      <c r="A635" s="83" t="s">
        <v>794</v>
      </c>
      <c r="B635" s="3">
        <v>21</v>
      </c>
      <c r="C635">
        <v>864</v>
      </c>
    </row>
    <row r="636" spans="1:3" x14ac:dyDescent="0.25">
      <c r="A636" s="83" t="s">
        <v>795</v>
      </c>
      <c r="B636" s="3">
        <v>9</v>
      </c>
      <c r="C636">
        <v>65</v>
      </c>
    </row>
    <row r="637" spans="1:3" x14ac:dyDescent="0.25">
      <c r="A637" s="83" t="s">
        <v>796</v>
      </c>
      <c r="B637" s="3">
        <v>16</v>
      </c>
      <c r="C637">
        <v>535</v>
      </c>
    </row>
    <row r="638" spans="1:3" x14ac:dyDescent="0.25">
      <c r="A638" s="83" t="s">
        <v>797</v>
      </c>
      <c r="B638" s="3">
        <v>12</v>
      </c>
      <c r="C638">
        <v>278</v>
      </c>
    </row>
    <row r="639" spans="1:3" x14ac:dyDescent="0.25">
      <c r="A639" s="83" t="s">
        <v>798</v>
      </c>
      <c r="B639" s="3">
        <v>25</v>
      </c>
      <c r="C639">
        <v>1212</v>
      </c>
    </row>
    <row r="640" spans="1:3" x14ac:dyDescent="0.25">
      <c r="A640" s="83" t="s">
        <v>799</v>
      </c>
      <c r="B640" s="3">
        <v>27</v>
      </c>
      <c r="C640">
        <v>1357</v>
      </c>
    </row>
    <row r="641" spans="1:3" x14ac:dyDescent="0.25">
      <c r="A641" s="83" t="s">
        <v>800</v>
      </c>
      <c r="B641" s="3">
        <v>9</v>
      </c>
      <c r="C641">
        <v>66</v>
      </c>
    </row>
    <row r="642" spans="1:3" x14ac:dyDescent="0.25">
      <c r="A642" s="83" t="s">
        <v>801</v>
      </c>
      <c r="B642" s="3">
        <v>16</v>
      </c>
      <c r="C642">
        <v>536</v>
      </c>
    </row>
    <row r="643" spans="1:3" x14ac:dyDescent="0.25">
      <c r="A643" s="83" t="s">
        <v>802</v>
      </c>
      <c r="B643" s="3">
        <v>13</v>
      </c>
      <c r="C643">
        <v>187</v>
      </c>
    </row>
    <row r="644" spans="1:3" x14ac:dyDescent="0.25">
      <c r="A644" s="83" t="s">
        <v>803</v>
      </c>
      <c r="B644" s="3">
        <v>25</v>
      </c>
      <c r="C644">
        <v>1213</v>
      </c>
    </row>
    <row r="645" spans="1:3" x14ac:dyDescent="0.25">
      <c r="A645" s="83" t="s">
        <v>804</v>
      </c>
      <c r="B645" s="3">
        <v>16</v>
      </c>
      <c r="C645">
        <v>537</v>
      </c>
    </row>
    <row r="646" spans="1:3" x14ac:dyDescent="0.25">
      <c r="A646" s="83" t="s">
        <v>805</v>
      </c>
      <c r="B646" s="3">
        <v>21</v>
      </c>
      <c r="C646">
        <v>865</v>
      </c>
    </row>
    <row r="647" spans="1:3" x14ac:dyDescent="0.25">
      <c r="A647" s="83" t="s">
        <v>806</v>
      </c>
      <c r="B647" s="3">
        <v>25</v>
      </c>
      <c r="C647">
        <v>1214</v>
      </c>
    </row>
    <row r="648" spans="1:3" x14ac:dyDescent="0.25">
      <c r="A648" s="83" t="s">
        <v>807</v>
      </c>
      <c r="B648" s="3">
        <v>9</v>
      </c>
      <c r="C648">
        <v>67</v>
      </c>
    </row>
    <row r="649" spans="1:3" x14ac:dyDescent="0.25">
      <c r="A649" s="83" t="s">
        <v>808</v>
      </c>
      <c r="B649" s="3">
        <v>11</v>
      </c>
      <c r="C649">
        <v>334</v>
      </c>
    </row>
    <row r="650" spans="1:3" x14ac:dyDescent="0.25">
      <c r="A650" s="83" t="s">
        <v>809</v>
      </c>
      <c r="B650" s="3">
        <v>21</v>
      </c>
      <c r="C650">
        <v>866</v>
      </c>
    </row>
    <row r="651" spans="1:3" x14ac:dyDescent="0.25">
      <c r="A651" s="83" t="s">
        <v>810</v>
      </c>
      <c r="B651" s="3">
        <v>16</v>
      </c>
      <c r="C651">
        <v>538</v>
      </c>
    </row>
    <row r="652" spans="1:3" x14ac:dyDescent="0.25">
      <c r="A652" s="83" t="s">
        <v>811</v>
      </c>
      <c r="B652" s="3">
        <v>24</v>
      </c>
      <c r="C652">
        <v>1062</v>
      </c>
    </row>
    <row r="653" spans="1:3" x14ac:dyDescent="0.25">
      <c r="A653" s="83" t="s">
        <v>812</v>
      </c>
      <c r="B653" s="3">
        <v>16</v>
      </c>
      <c r="C653">
        <v>539</v>
      </c>
    </row>
    <row r="654" spans="1:3" x14ac:dyDescent="0.25">
      <c r="A654" s="83" t="s">
        <v>813</v>
      </c>
      <c r="B654" s="3">
        <v>9</v>
      </c>
      <c r="C654">
        <v>68</v>
      </c>
    </row>
    <row r="655" spans="1:3" x14ac:dyDescent="0.25">
      <c r="A655" s="83" t="s">
        <v>813</v>
      </c>
      <c r="B655" s="3">
        <v>16</v>
      </c>
      <c r="C655">
        <v>540</v>
      </c>
    </row>
    <row r="656" spans="1:3" x14ac:dyDescent="0.25">
      <c r="A656" s="83" t="s">
        <v>814</v>
      </c>
      <c r="B656" s="3">
        <v>12</v>
      </c>
      <c r="C656">
        <v>279</v>
      </c>
    </row>
    <row r="657" spans="1:3" x14ac:dyDescent="0.25">
      <c r="A657" s="83" t="s">
        <v>815</v>
      </c>
      <c r="B657" s="3">
        <v>16</v>
      </c>
      <c r="C657">
        <v>541</v>
      </c>
    </row>
    <row r="658" spans="1:3" x14ac:dyDescent="0.25">
      <c r="A658" s="83" t="s">
        <v>816</v>
      </c>
      <c r="B658" s="3">
        <v>13</v>
      </c>
      <c r="C658">
        <v>188</v>
      </c>
    </row>
    <row r="659" spans="1:3" x14ac:dyDescent="0.25">
      <c r="A659" s="83" t="s">
        <v>817</v>
      </c>
      <c r="B659" s="3">
        <v>24</v>
      </c>
      <c r="C659">
        <v>1063</v>
      </c>
    </row>
    <row r="660" spans="1:3" x14ac:dyDescent="0.25">
      <c r="A660" s="83" t="s">
        <v>818</v>
      </c>
      <c r="B660" s="3">
        <v>21</v>
      </c>
      <c r="C660">
        <v>868</v>
      </c>
    </row>
    <row r="661" spans="1:3" x14ac:dyDescent="0.25">
      <c r="A661" s="83" t="s">
        <v>819</v>
      </c>
      <c r="B661" s="3">
        <v>13</v>
      </c>
      <c r="C661">
        <v>189</v>
      </c>
    </row>
    <row r="662" spans="1:3" x14ac:dyDescent="0.25">
      <c r="A662" s="83" t="s">
        <v>820</v>
      </c>
      <c r="B662" s="3">
        <v>13</v>
      </c>
      <c r="C662">
        <v>190</v>
      </c>
    </row>
    <row r="663" spans="1:3" x14ac:dyDescent="0.25">
      <c r="A663" s="83" t="s">
        <v>821</v>
      </c>
      <c r="B663" s="3">
        <v>13</v>
      </c>
      <c r="C663">
        <v>191</v>
      </c>
    </row>
    <row r="664" spans="1:3" x14ac:dyDescent="0.25">
      <c r="A664" s="83" t="s">
        <v>822</v>
      </c>
      <c r="B664" s="3">
        <v>21</v>
      </c>
      <c r="C664">
        <v>869</v>
      </c>
    </row>
    <row r="665" spans="1:3" x14ac:dyDescent="0.25">
      <c r="A665" s="83" t="s">
        <v>823</v>
      </c>
      <c r="B665" s="3">
        <v>21</v>
      </c>
      <c r="C665">
        <v>867</v>
      </c>
    </row>
    <row r="666" spans="1:3" x14ac:dyDescent="0.25">
      <c r="A666" s="83" t="s">
        <v>824</v>
      </c>
      <c r="B666" s="3">
        <v>25</v>
      </c>
      <c r="C666">
        <v>1382</v>
      </c>
    </row>
    <row r="667" spans="1:3" x14ac:dyDescent="0.25">
      <c r="A667" s="83" t="s">
        <v>825</v>
      </c>
      <c r="B667" s="3">
        <v>12</v>
      </c>
      <c r="C667">
        <v>280</v>
      </c>
    </row>
    <row r="668" spans="1:3" x14ac:dyDescent="0.25">
      <c r="A668" s="83" t="s">
        <v>826</v>
      </c>
      <c r="B668" s="3">
        <v>21</v>
      </c>
      <c r="C668">
        <v>870</v>
      </c>
    </row>
    <row r="669" spans="1:3" x14ac:dyDescent="0.25">
      <c r="A669" s="83" t="s">
        <v>827</v>
      </c>
      <c r="B669" s="3">
        <v>21</v>
      </c>
      <c r="C669">
        <v>871</v>
      </c>
    </row>
    <row r="670" spans="1:3" x14ac:dyDescent="0.25">
      <c r="A670" s="83" t="s">
        <v>828</v>
      </c>
      <c r="B670" s="3">
        <v>24</v>
      </c>
      <c r="C670">
        <v>1064</v>
      </c>
    </row>
    <row r="671" spans="1:3" x14ac:dyDescent="0.25">
      <c r="A671" s="83" t="s">
        <v>829</v>
      </c>
      <c r="B671" s="3">
        <v>16</v>
      </c>
      <c r="C671">
        <v>542</v>
      </c>
    </row>
    <row r="672" spans="1:3" x14ac:dyDescent="0.25">
      <c r="A672" s="83" t="s">
        <v>830</v>
      </c>
      <c r="B672" s="3">
        <v>16</v>
      </c>
      <c r="C672">
        <v>543</v>
      </c>
    </row>
    <row r="673" spans="1:3" x14ac:dyDescent="0.25">
      <c r="A673" s="83" t="s">
        <v>831</v>
      </c>
      <c r="B673" s="3">
        <v>25</v>
      </c>
      <c r="C673">
        <v>1215</v>
      </c>
    </row>
    <row r="674" spans="1:3" x14ac:dyDescent="0.25">
      <c r="A674" s="83" t="s">
        <v>832</v>
      </c>
      <c r="B674" s="3">
        <v>16</v>
      </c>
      <c r="C674">
        <v>544</v>
      </c>
    </row>
    <row r="675" spans="1:3" x14ac:dyDescent="0.25">
      <c r="A675" s="83" t="s">
        <v>833</v>
      </c>
      <c r="B675" s="3">
        <v>25</v>
      </c>
      <c r="C675">
        <v>1216</v>
      </c>
    </row>
    <row r="676" spans="1:3" x14ac:dyDescent="0.25">
      <c r="A676" s="83" t="s">
        <v>834</v>
      </c>
      <c r="B676" s="3">
        <v>21</v>
      </c>
      <c r="C676">
        <v>872</v>
      </c>
    </row>
    <row r="677" spans="1:3" x14ac:dyDescent="0.25">
      <c r="A677" s="83" t="s">
        <v>835</v>
      </c>
      <c r="B677" s="3">
        <v>24</v>
      </c>
      <c r="C677">
        <v>1065</v>
      </c>
    </row>
    <row r="678" spans="1:3" x14ac:dyDescent="0.25">
      <c r="A678" s="83" t="s">
        <v>836</v>
      </c>
      <c r="B678" s="3">
        <v>9</v>
      </c>
      <c r="C678">
        <v>69</v>
      </c>
    </row>
    <row r="679" spans="1:3" x14ac:dyDescent="0.25">
      <c r="A679" s="83" t="s">
        <v>837</v>
      </c>
      <c r="B679" s="3">
        <v>16</v>
      </c>
      <c r="C679">
        <v>545</v>
      </c>
    </row>
    <row r="680" spans="1:3" x14ac:dyDescent="0.25">
      <c r="A680" s="83" t="s">
        <v>838</v>
      </c>
      <c r="B680" s="3">
        <v>16</v>
      </c>
      <c r="C680">
        <v>546</v>
      </c>
    </row>
    <row r="681" spans="1:3" x14ac:dyDescent="0.25">
      <c r="A681" s="83" t="s">
        <v>839</v>
      </c>
      <c r="B681" s="3">
        <v>25</v>
      </c>
      <c r="C681">
        <v>1217</v>
      </c>
    </row>
    <row r="682" spans="1:3" x14ac:dyDescent="0.25">
      <c r="A682" s="83" t="s">
        <v>840</v>
      </c>
      <c r="B682" s="3">
        <v>16</v>
      </c>
      <c r="C682">
        <v>547</v>
      </c>
    </row>
    <row r="683" spans="1:3" x14ac:dyDescent="0.25">
      <c r="A683" s="83" t="s">
        <v>841</v>
      </c>
      <c r="B683" s="3">
        <v>25</v>
      </c>
      <c r="C683">
        <v>1218</v>
      </c>
    </row>
    <row r="684" spans="1:3" x14ac:dyDescent="0.25">
      <c r="A684" s="83" t="s">
        <v>842</v>
      </c>
      <c r="B684" s="3">
        <v>16</v>
      </c>
      <c r="C684">
        <v>548</v>
      </c>
    </row>
    <row r="685" spans="1:3" x14ac:dyDescent="0.25">
      <c r="A685" s="83" t="s">
        <v>843</v>
      </c>
      <c r="B685" s="3">
        <v>16</v>
      </c>
      <c r="C685">
        <v>549</v>
      </c>
    </row>
    <row r="686" spans="1:3" x14ac:dyDescent="0.25">
      <c r="A686" s="83" t="s">
        <v>844</v>
      </c>
      <c r="B686" s="3">
        <v>25</v>
      </c>
      <c r="C686">
        <v>1383</v>
      </c>
    </row>
    <row r="687" spans="1:3" x14ac:dyDescent="0.25">
      <c r="A687" s="83" t="s">
        <v>845</v>
      </c>
      <c r="B687" s="3">
        <v>25</v>
      </c>
      <c r="C687">
        <v>1219</v>
      </c>
    </row>
    <row r="688" spans="1:3" x14ac:dyDescent="0.25">
      <c r="A688" s="83" t="s">
        <v>846</v>
      </c>
      <c r="B688" s="3">
        <v>11</v>
      </c>
      <c r="C688">
        <v>335</v>
      </c>
    </row>
    <row r="689" spans="1:3" x14ac:dyDescent="0.25">
      <c r="A689" s="83" t="s">
        <v>847</v>
      </c>
      <c r="B689" s="3">
        <v>25</v>
      </c>
      <c r="C689">
        <v>1220</v>
      </c>
    </row>
    <row r="690" spans="1:3" x14ac:dyDescent="0.25">
      <c r="A690" s="83" t="s">
        <v>848</v>
      </c>
      <c r="B690" s="3">
        <v>16</v>
      </c>
      <c r="C690">
        <v>550</v>
      </c>
    </row>
    <row r="691" spans="1:3" x14ac:dyDescent="0.25">
      <c r="A691" s="83" t="s">
        <v>849</v>
      </c>
      <c r="B691" s="3">
        <v>25</v>
      </c>
      <c r="C691">
        <v>1221</v>
      </c>
    </row>
    <row r="692" spans="1:3" x14ac:dyDescent="0.25">
      <c r="A692" s="83" t="s">
        <v>850</v>
      </c>
      <c r="B692" s="3">
        <v>13</v>
      </c>
      <c r="C692">
        <v>192</v>
      </c>
    </row>
    <row r="693" spans="1:3" x14ac:dyDescent="0.25">
      <c r="A693" s="83" t="s">
        <v>851</v>
      </c>
      <c r="B693" s="3">
        <v>16</v>
      </c>
      <c r="C693">
        <v>551</v>
      </c>
    </row>
    <row r="694" spans="1:3" x14ac:dyDescent="0.25">
      <c r="A694" s="83" t="s">
        <v>852</v>
      </c>
      <c r="B694" s="3">
        <v>25</v>
      </c>
      <c r="C694">
        <v>1222</v>
      </c>
    </row>
    <row r="695" spans="1:3" x14ac:dyDescent="0.25">
      <c r="A695" s="83" t="s">
        <v>853</v>
      </c>
      <c r="B695" s="3">
        <v>16</v>
      </c>
      <c r="C695">
        <v>552</v>
      </c>
    </row>
    <row r="696" spans="1:3" x14ac:dyDescent="0.25">
      <c r="A696" s="83" t="s">
        <v>854</v>
      </c>
      <c r="B696" s="3">
        <v>25</v>
      </c>
      <c r="C696">
        <v>1223</v>
      </c>
    </row>
    <row r="697" spans="1:3" x14ac:dyDescent="0.25">
      <c r="A697" s="83" t="s">
        <v>855</v>
      </c>
      <c r="B697" s="3">
        <v>13</v>
      </c>
      <c r="C697">
        <v>193</v>
      </c>
    </row>
    <row r="698" spans="1:3" x14ac:dyDescent="0.25">
      <c r="A698" s="83" t="s">
        <v>856</v>
      </c>
      <c r="B698" s="3">
        <v>9</v>
      </c>
      <c r="C698">
        <v>70</v>
      </c>
    </row>
    <row r="699" spans="1:3" x14ac:dyDescent="0.25">
      <c r="A699" s="83" t="s">
        <v>857</v>
      </c>
      <c r="B699" s="3">
        <v>21</v>
      </c>
      <c r="C699">
        <v>874</v>
      </c>
    </row>
    <row r="700" spans="1:3" x14ac:dyDescent="0.25">
      <c r="A700" s="83" t="s">
        <v>858</v>
      </c>
      <c r="B700" s="3">
        <v>25</v>
      </c>
      <c r="C700">
        <v>1224</v>
      </c>
    </row>
    <row r="701" spans="1:3" x14ac:dyDescent="0.25">
      <c r="A701" s="83" t="s">
        <v>859</v>
      </c>
      <c r="B701" s="3">
        <v>21</v>
      </c>
      <c r="C701">
        <v>873</v>
      </c>
    </row>
    <row r="702" spans="1:3" x14ac:dyDescent="0.25">
      <c r="A702" s="83" t="s">
        <v>860</v>
      </c>
      <c r="B702" s="3">
        <v>13</v>
      </c>
      <c r="C702">
        <v>194</v>
      </c>
    </row>
    <row r="703" spans="1:3" x14ac:dyDescent="0.25">
      <c r="A703" s="83" t="s">
        <v>861</v>
      </c>
      <c r="B703" s="3">
        <v>24</v>
      </c>
      <c r="C703">
        <v>1066</v>
      </c>
    </row>
    <row r="704" spans="1:3" x14ac:dyDescent="0.25">
      <c r="A704" s="83" t="s">
        <v>862</v>
      </c>
      <c r="B704" s="3">
        <v>13</v>
      </c>
      <c r="C704">
        <v>195</v>
      </c>
    </row>
    <row r="705" spans="1:3" x14ac:dyDescent="0.25">
      <c r="A705" s="83" t="s">
        <v>863</v>
      </c>
      <c r="B705" s="3">
        <v>24</v>
      </c>
      <c r="C705">
        <v>1067</v>
      </c>
    </row>
    <row r="706" spans="1:3" x14ac:dyDescent="0.25">
      <c r="A706" s="83" t="s">
        <v>864</v>
      </c>
      <c r="B706" s="3">
        <v>9</v>
      </c>
      <c r="C706">
        <v>71</v>
      </c>
    </row>
    <row r="707" spans="1:3" x14ac:dyDescent="0.25">
      <c r="A707" s="83" t="s">
        <v>865</v>
      </c>
      <c r="B707" s="3">
        <v>24</v>
      </c>
      <c r="C707">
        <v>1068</v>
      </c>
    </row>
    <row r="708" spans="1:3" x14ac:dyDescent="0.25">
      <c r="A708" s="83" t="s">
        <v>866</v>
      </c>
      <c r="B708" s="3">
        <v>16</v>
      </c>
      <c r="C708">
        <v>553</v>
      </c>
    </row>
    <row r="709" spans="1:3" x14ac:dyDescent="0.25">
      <c r="A709" s="83" t="s">
        <v>867</v>
      </c>
      <c r="B709" s="3">
        <v>16</v>
      </c>
      <c r="C709">
        <v>554</v>
      </c>
    </row>
    <row r="710" spans="1:3" x14ac:dyDescent="0.25">
      <c r="A710" s="83" t="s">
        <v>868</v>
      </c>
      <c r="B710" s="3">
        <v>16</v>
      </c>
      <c r="C710">
        <v>555</v>
      </c>
    </row>
    <row r="711" spans="1:3" x14ac:dyDescent="0.25">
      <c r="A711" s="83" t="s">
        <v>869</v>
      </c>
      <c r="B711" s="3">
        <v>16</v>
      </c>
      <c r="C711">
        <v>556</v>
      </c>
    </row>
    <row r="712" spans="1:3" x14ac:dyDescent="0.25">
      <c r="A712" s="83" t="s">
        <v>870</v>
      </c>
      <c r="B712" s="3">
        <v>16</v>
      </c>
      <c r="C712">
        <v>557</v>
      </c>
    </row>
    <row r="713" spans="1:3" x14ac:dyDescent="0.25">
      <c r="A713" s="83" t="s">
        <v>871</v>
      </c>
      <c r="B713" s="3">
        <v>25</v>
      </c>
      <c r="C713">
        <v>1225</v>
      </c>
    </row>
    <row r="714" spans="1:3" x14ac:dyDescent="0.25">
      <c r="A714" s="83" t="s">
        <v>872</v>
      </c>
      <c r="B714" s="3">
        <v>16</v>
      </c>
      <c r="C714">
        <v>558</v>
      </c>
    </row>
    <row r="715" spans="1:3" x14ac:dyDescent="0.25">
      <c r="A715" s="83" t="s">
        <v>873</v>
      </c>
      <c r="B715" s="3">
        <v>16</v>
      </c>
      <c r="C715">
        <v>559</v>
      </c>
    </row>
    <row r="716" spans="1:3" x14ac:dyDescent="0.25">
      <c r="A716" s="83" t="s">
        <v>874</v>
      </c>
      <c r="B716" s="3">
        <v>21</v>
      </c>
      <c r="C716">
        <v>875</v>
      </c>
    </row>
    <row r="717" spans="1:3" x14ac:dyDescent="0.25">
      <c r="A717" s="83" t="s">
        <v>875</v>
      </c>
      <c r="B717" s="3">
        <v>9</v>
      </c>
      <c r="C717">
        <v>72</v>
      </c>
    </row>
    <row r="718" spans="1:3" x14ac:dyDescent="0.25">
      <c r="A718" s="83" t="s">
        <v>876</v>
      </c>
      <c r="B718" s="3">
        <v>25</v>
      </c>
      <c r="C718">
        <v>1226</v>
      </c>
    </row>
    <row r="719" spans="1:3" x14ac:dyDescent="0.25">
      <c r="A719" s="83" t="s">
        <v>877</v>
      </c>
      <c r="B719" s="3">
        <v>25</v>
      </c>
      <c r="C719">
        <v>1227</v>
      </c>
    </row>
    <row r="720" spans="1:3" x14ac:dyDescent="0.25">
      <c r="A720" s="83" t="s">
        <v>878</v>
      </c>
      <c r="B720" s="3">
        <v>12</v>
      </c>
      <c r="C720">
        <v>281</v>
      </c>
    </row>
    <row r="721" spans="1:3" x14ac:dyDescent="0.25">
      <c r="A721" s="83" t="s">
        <v>879</v>
      </c>
      <c r="B721" s="3">
        <v>21</v>
      </c>
      <c r="C721">
        <v>876</v>
      </c>
    </row>
    <row r="722" spans="1:3" x14ac:dyDescent="0.25">
      <c r="A722" s="83" t="s">
        <v>880</v>
      </c>
      <c r="B722" s="3">
        <v>11</v>
      </c>
      <c r="C722">
        <v>336</v>
      </c>
    </row>
    <row r="723" spans="1:3" x14ac:dyDescent="0.25">
      <c r="A723" s="83" t="s">
        <v>881</v>
      </c>
      <c r="B723" s="3">
        <v>21</v>
      </c>
      <c r="C723">
        <v>877</v>
      </c>
    </row>
    <row r="724" spans="1:3" x14ac:dyDescent="0.25">
      <c r="A724" s="83" t="s">
        <v>882</v>
      </c>
      <c r="B724" s="3">
        <v>16</v>
      </c>
      <c r="C724">
        <v>560</v>
      </c>
    </row>
    <row r="725" spans="1:3" x14ac:dyDescent="0.25">
      <c r="A725" s="83" t="s">
        <v>883</v>
      </c>
      <c r="B725" s="3">
        <v>24</v>
      </c>
      <c r="C725">
        <v>1069</v>
      </c>
    </row>
    <row r="726" spans="1:3" x14ac:dyDescent="0.25">
      <c r="A726" s="83" t="s">
        <v>884</v>
      </c>
      <c r="B726" s="3">
        <v>16</v>
      </c>
      <c r="C726">
        <v>561</v>
      </c>
    </row>
    <row r="727" spans="1:3" x14ac:dyDescent="0.25">
      <c r="A727" s="83" t="s">
        <v>885</v>
      </c>
      <c r="B727" s="3">
        <v>27</v>
      </c>
      <c r="C727">
        <v>1358</v>
      </c>
    </row>
    <row r="728" spans="1:3" x14ac:dyDescent="0.25">
      <c r="A728" s="83" t="s">
        <v>886</v>
      </c>
      <c r="B728" s="3">
        <v>16</v>
      </c>
      <c r="C728">
        <v>562</v>
      </c>
    </row>
    <row r="729" spans="1:3" x14ac:dyDescent="0.25">
      <c r="A729" s="83" t="s">
        <v>887</v>
      </c>
      <c r="B729" s="3">
        <v>16</v>
      </c>
      <c r="C729">
        <v>563</v>
      </c>
    </row>
    <row r="730" spans="1:3" x14ac:dyDescent="0.25">
      <c r="A730" s="83" t="s">
        <v>888</v>
      </c>
      <c r="B730" s="3">
        <v>25</v>
      </c>
      <c r="C730">
        <v>1228</v>
      </c>
    </row>
    <row r="731" spans="1:3" x14ac:dyDescent="0.25">
      <c r="A731" s="83" t="s">
        <v>889</v>
      </c>
      <c r="B731" s="3">
        <v>16</v>
      </c>
      <c r="C731">
        <v>564</v>
      </c>
    </row>
    <row r="732" spans="1:3" x14ac:dyDescent="0.25">
      <c r="A732" s="83" t="s">
        <v>890</v>
      </c>
      <c r="B732" s="3">
        <v>16</v>
      </c>
      <c r="C732">
        <v>565</v>
      </c>
    </row>
    <row r="733" spans="1:3" x14ac:dyDescent="0.25">
      <c r="A733" s="83" t="s">
        <v>891</v>
      </c>
      <c r="B733" s="3">
        <v>16</v>
      </c>
      <c r="C733">
        <v>566</v>
      </c>
    </row>
    <row r="734" spans="1:3" x14ac:dyDescent="0.25">
      <c r="A734" s="83" t="s">
        <v>892</v>
      </c>
      <c r="B734" s="3">
        <v>16</v>
      </c>
      <c r="C734">
        <v>567</v>
      </c>
    </row>
    <row r="735" spans="1:3" x14ac:dyDescent="0.25">
      <c r="A735" s="83" t="s">
        <v>893</v>
      </c>
      <c r="B735" s="3">
        <v>16</v>
      </c>
      <c r="C735">
        <v>568</v>
      </c>
    </row>
    <row r="736" spans="1:3" x14ac:dyDescent="0.25">
      <c r="A736" s="83" t="s">
        <v>894</v>
      </c>
      <c r="B736" s="3">
        <v>16</v>
      </c>
      <c r="C736">
        <v>569</v>
      </c>
    </row>
    <row r="737" spans="1:3" x14ac:dyDescent="0.25">
      <c r="A737" s="83" t="s">
        <v>895</v>
      </c>
      <c r="B737" s="3">
        <v>13</v>
      </c>
      <c r="C737">
        <v>196</v>
      </c>
    </row>
    <row r="738" spans="1:3" x14ac:dyDescent="0.25">
      <c r="A738" s="83" t="s">
        <v>896</v>
      </c>
      <c r="B738" s="3">
        <v>25</v>
      </c>
      <c r="C738">
        <v>1229</v>
      </c>
    </row>
    <row r="739" spans="1:3" x14ac:dyDescent="0.25">
      <c r="A739" s="83" t="s">
        <v>897</v>
      </c>
      <c r="B739" s="3">
        <v>16</v>
      </c>
      <c r="C739">
        <v>570</v>
      </c>
    </row>
    <row r="740" spans="1:3" x14ac:dyDescent="0.25">
      <c r="A740" s="83" t="s">
        <v>898</v>
      </c>
      <c r="B740" s="3">
        <v>9</v>
      </c>
      <c r="C740">
        <v>73</v>
      </c>
    </row>
    <row r="741" spans="1:3" x14ac:dyDescent="0.25">
      <c r="A741" s="83" t="s">
        <v>899</v>
      </c>
      <c r="B741" s="3">
        <v>21</v>
      </c>
      <c r="C741">
        <v>878</v>
      </c>
    </row>
    <row r="742" spans="1:3" x14ac:dyDescent="0.25">
      <c r="A742" s="83" t="s">
        <v>900</v>
      </c>
      <c r="B742" s="3">
        <v>25</v>
      </c>
      <c r="C742">
        <v>1230</v>
      </c>
    </row>
    <row r="743" spans="1:3" x14ac:dyDescent="0.25">
      <c r="A743" s="83" t="s">
        <v>901</v>
      </c>
      <c r="B743" s="3">
        <v>27</v>
      </c>
      <c r="C743">
        <v>1359</v>
      </c>
    </row>
    <row r="744" spans="1:3" x14ac:dyDescent="0.25">
      <c r="A744" s="83" t="s">
        <v>902</v>
      </c>
      <c r="B744" s="3">
        <v>16</v>
      </c>
      <c r="C744">
        <v>571</v>
      </c>
    </row>
    <row r="745" spans="1:3" x14ac:dyDescent="0.25">
      <c r="A745" s="83" t="s">
        <v>903</v>
      </c>
      <c r="B745" s="3">
        <v>21</v>
      </c>
      <c r="C745">
        <v>879</v>
      </c>
    </row>
    <row r="746" spans="1:3" x14ac:dyDescent="0.25">
      <c r="A746" s="83" t="s">
        <v>904</v>
      </c>
      <c r="B746" s="3">
        <v>21</v>
      </c>
      <c r="C746">
        <v>880</v>
      </c>
    </row>
    <row r="747" spans="1:3" x14ac:dyDescent="0.25">
      <c r="A747" s="83" t="s">
        <v>905</v>
      </c>
      <c r="B747" s="3">
        <v>16</v>
      </c>
      <c r="C747">
        <v>572</v>
      </c>
    </row>
    <row r="748" spans="1:3" x14ac:dyDescent="0.25">
      <c r="A748" s="83" t="s">
        <v>906</v>
      </c>
      <c r="B748" s="3">
        <v>11</v>
      </c>
      <c r="C748">
        <v>337</v>
      </c>
    </row>
    <row r="749" spans="1:3" x14ac:dyDescent="0.25">
      <c r="A749" s="83" t="s">
        <v>907</v>
      </c>
      <c r="B749" s="3">
        <v>16</v>
      </c>
      <c r="C749">
        <v>573</v>
      </c>
    </row>
    <row r="750" spans="1:3" x14ac:dyDescent="0.25">
      <c r="A750" s="83" t="s">
        <v>908</v>
      </c>
      <c r="B750" s="3">
        <v>9</v>
      </c>
      <c r="C750">
        <v>74</v>
      </c>
    </row>
    <row r="751" spans="1:3" x14ac:dyDescent="0.25">
      <c r="A751" s="83" t="s">
        <v>909</v>
      </c>
      <c r="B751" s="3">
        <v>13</v>
      </c>
      <c r="C751">
        <v>197</v>
      </c>
    </row>
    <row r="752" spans="1:3" x14ac:dyDescent="0.25">
      <c r="A752" s="83" t="s">
        <v>910</v>
      </c>
      <c r="B752" s="3">
        <v>16</v>
      </c>
      <c r="C752">
        <v>574</v>
      </c>
    </row>
    <row r="753" spans="1:3" x14ac:dyDescent="0.25">
      <c r="A753" s="83" t="s">
        <v>911</v>
      </c>
      <c r="B753" s="3">
        <v>25</v>
      </c>
      <c r="C753">
        <v>1231</v>
      </c>
    </row>
    <row r="754" spans="1:3" x14ac:dyDescent="0.25">
      <c r="A754" s="83" t="s">
        <v>912</v>
      </c>
      <c r="B754" s="3">
        <v>16</v>
      </c>
      <c r="C754">
        <v>575</v>
      </c>
    </row>
    <row r="755" spans="1:3" x14ac:dyDescent="0.25">
      <c r="A755" s="83" t="s">
        <v>913</v>
      </c>
      <c r="B755" s="3">
        <v>25</v>
      </c>
      <c r="C755">
        <v>1232</v>
      </c>
    </row>
    <row r="756" spans="1:3" x14ac:dyDescent="0.25">
      <c r="A756" s="83" t="s">
        <v>914</v>
      </c>
      <c r="B756" s="3">
        <v>25</v>
      </c>
      <c r="C756">
        <v>1233</v>
      </c>
    </row>
    <row r="757" spans="1:3" x14ac:dyDescent="0.25">
      <c r="A757" s="83" t="s">
        <v>915</v>
      </c>
      <c r="B757" s="3">
        <v>9</v>
      </c>
      <c r="C757">
        <v>75</v>
      </c>
    </row>
    <row r="758" spans="1:3" x14ac:dyDescent="0.25">
      <c r="A758" s="83" t="s">
        <v>916</v>
      </c>
      <c r="B758" s="3">
        <v>9</v>
      </c>
      <c r="C758">
        <v>76</v>
      </c>
    </row>
    <row r="759" spans="1:3" x14ac:dyDescent="0.25">
      <c r="A759" s="83" t="s">
        <v>917</v>
      </c>
      <c r="B759" s="3">
        <v>21</v>
      </c>
      <c r="C759">
        <v>881</v>
      </c>
    </row>
    <row r="760" spans="1:3" x14ac:dyDescent="0.25">
      <c r="A760" s="83" t="s">
        <v>918</v>
      </c>
      <c r="B760" s="3">
        <v>13</v>
      </c>
      <c r="C760">
        <v>198</v>
      </c>
    </row>
    <row r="761" spans="1:3" x14ac:dyDescent="0.25">
      <c r="A761" s="83" t="s">
        <v>919</v>
      </c>
      <c r="B761" s="3">
        <v>9</v>
      </c>
      <c r="C761">
        <v>77</v>
      </c>
    </row>
    <row r="762" spans="1:3" x14ac:dyDescent="0.25">
      <c r="A762" s="83" t="s">
        <v>920</v>
      </c>
      <c r="B762" s="3">
        <v>16</v>
      </c>
      <c r="C762">
        <v>576</v>
      </c>
    </row>
    <row r="763" spans="1:3" x14ac:dyDescent="0.25">
      <c r="A763" s="83" t="s">
        <v>921</v>
      </c>
      <c r="B763" s="3">
        <v>12</v>
      </c>
      <c r="C763">
        <v>282</v>
      </c>
    </row>
    <row r="764" spans="1:3" x14ac:dyDescent="0.25">
      <c r="A764" s="83" t="s">
        <v>922</v>
      </c>
      <c r="B764" s="3">
        <v>25</v>
      </c>
      <c r="C764">
        <v>1234</v>
      </c>
    </row>
    <row r="765" spans="1:3" x14ac:dyDescent="0.25">
      <c r="A765" s="83" t="s">
        <v>923</v>
      </c>
      <c r="B765" s="3">
        <v>27</v>
      </c>
      <c r="C765">
        <v>1360</v>
      </c>
    </row>
    <row r="766" spans="1:3" x14ac:dyDescent="0.25">
      <c r="A766" s="83" t="s">
        <v>924</v>
      </c>
      <c r="B766" s="3">
        <v>25</v>
      </c>
      <c r="C766">
        <v>1235</v>
      </c>
    </row>
    <row r="767" spans="1:3" x14ac:dyDescent="0.25">
      <c r="A767" s="83" t="s">
        <v>925</v>
      </c>
      <c r="B767" s="3">
        <v>16</v>
      </c>
      <c r="C767">
        <v>577</v>
      </c>
    </row>
    <row r="768" spans="1:3" x14ac:dyDescent="0.25">
      <c r="A768" s="83" t="s">
        <v>926</v>
      </c>
      <c r="B768" s="3">
        <v>25</v>
      </c>
      <c r="C768">
        <v>1236</v>
      </c>
    </row>
    <row r="769" spans="1:3" x14ac:dyDescent="0.25">
      <c r="A769" s="83" t="s">
        <v>927</v>
      </c>
      <c r="B769" s="3">
        <v>16</v>
      </c>
      <c r="C769">
        <v>578</v>
      </c>
    </row>
    <row r="770" spans="1:3" x14ac:dyDescent="0.25">
      <c r="A770" s="83" t="s">
        <v>928</v>
      </c>
      <c r="B770" s="3">
        <v>24</v>
      </c>
      <c r="C770">
        <v>1070</v>
      </c>
    </row>
    <row r="771" spans="1:3" x14ac:dyDescent="0.25">
      <c r="A771" s="83" t="s">
        <v>929</v>
      </c>
      <c r="B771" s="3">
        <v>25</v>
      </c>
      <c r="C771">
        <v>1237</v>
      </c>
    </row>
    <row r="772" spans="1:3" x14ac:dyDescent="0.25">
      <c r="A772" s="83" t="s">
        <v>930</v>
      </c>
      <c r="B772" s="3">
        <v>25</v>
      </c>
      <c r="C772">
        <v>1238</v>
      </c>
    </row>
    <row r="773" spans="1:3" x14ac:dyDescent="0.25">
      <c r="A773" s="83" t="s">
        <v>931</v>
      </c>
      <c r="B773" s="3">
        <v>25</v>
      </c>
      <c r="C773">
        <v>1239</v>
      </c>
    </row>
    <row r="774" spans="1:3" x14ac:dyDescent="0.25">
      <c r="A774" s="83" t="s">
        <v>932</v>
      </c>
      <c r="B774" s="3">
        <v>13</v>
      </c>
      <c r="C774">
        <v>199</v>
      </c>
    </row>
    <row r="775" spans="1:3" x14ac:dyDescent="0.25">
      <c r="A775" s="83" t="s">
        <v>933</v>
      </c>
      <c r="B775" s="3">
        <v>21</v>
      </c>
      <c r="C775">
        <v>882</v>
      </c>
    </row>
    <row r="776" spans="1:3" x14ac:dyDescent="0.25">
      <c r="A776" s="83" t="s">
        <v>934</v>
      </c>
      <c r="B776" s="3">
        <v>24</v>
      </c>
      <c r="C776">
        <v>1071</v>
      </c>
    </row>
    <row r="777" spans="1:3" x14ac:dyDescent="0.25">
      <c r="A777" s="83" t="s">
        <v>935</v>
      </c>
      <c r="B777" s="3">
        <v>13</v>
      </c>
      <c r="C777">
        <v>200</v>
      </c>
    </row>
    <row r="778" spans="1:3" x14ac:dyDescent="0.25">
      <c r="A778" s="83" t="s">
        <v>936</v>
      </c>
      <c r="B778" s="3">
        <v>24</v>
      </c>
      <c r="C778">
        <v>1072</v>
      </c>
    </row>
    <row r="779" spans="1:3" x14ac:dyDescent="0.25">
      <c r="A779" s="83" t="s">
        <v>937</v>
      </c>
      <c r="B779" s="3">
        <v>27</v>
      </c>
      <c r="C779">
        <v>1361</v>
      </c>
    </row>
    <row r="780" spans="1:3" x14ac:dyDescent="0.25">
      <c r="A780" s="83" t="s">
        <v>938</v>
      </c>
      <c r="B780" s="3">
        <v>9</v>
      </c>
      <c r="C780">
        <v>78</v>
      </c>
    </row>
    <row r="781" spans="1:3" x14ac:dyDescent="0.25">
      <c r="A781" s="83" t="s">
        <v>939</v>
      </c>
      <c r="B781" s="3">
        <v>9</v>
      </c>
      <c r="C781">
        <v>79</v>
      </c>
    </row>
    <row r="782" spans="1:3" x14ac:dyDescent="0.25">
      <c r="A782" s="83" t="s">
        <v>940</v>
      </c>
      <c r="B782" s="3">
        <v>9</v>
      </c>
      <c r="C782">
        <v>80</v>
      </c>
    </row>
    <row r="783" spans="1:3" x14ac:dyDescent="0.25">
      <c r="A783" s="83" t="s">
        <v>941</v>
      </c>
      <c r="B783" s="3">
        <v>13</v>
      </c>
      <c r="C783">
        <v>201</v>
      </c>
    </row>
    <row r="784" spans="1:3" x14ac:dyDescent="0.25">
      <c r="A784" s="83" t="s">
        <v>942</v>
      </c>
      <c r="B784" s="3">
        <v>16</v>
      </c>
      <c r="C784">
        <v>579</v>
      </c>
    </row>
    <row r="785" spans="1:3" x14ac:dyDescent="0.25">
      <c r="A785" s="83" t="s">
        <v>943</v>
      </c>
      <c r="B785" s="3">
        <v>21</v>
      </c>
      <c r="C785">
        <v>883</v>
      </c>
    </row>
    <row r="786" spans="1:3" x14ac:dyDescent="0.25">
      <c r="A786" s="83" t="s">
        <v>944</v>
      </c>
      <c r="B786" s="3">
        <v>9</v>
      </c>
      <c r="C786">
        <v>81</v>
      </c>
    </row>
    <row r="787" spans="1:3" x14ac:dyDescent="0.25">
      <c r="A787" s="83" t="s">
        <v>945</v>
      </c>
      <c r="B787" s="3">
        <v>25</v>
      </c>
      <c r="C787">
        <v>1240</v>
      </c>
    </row>
    <row r="788" spans="1:3" x14ac:dyDescent="0.25">
      <c r="A788" s="83" t="s">
        <v>946</v>
      </c>
      <c r="B788" s="3">
        <v>21</v>
      </c>
      <c r="C788">
        <v>884</v>
      </c>
    </row>
    <row r="789" spans="1:3" x14ac:dyDescent="0.25">
      <c r="A789" s="83" t="s">
        <v>947</v>
      </c>
      <c r="B789" s="3">
        <v>21</v>
      </c>
      <c r="C789">
        <v>885</v>
      </c>
    </row>
    <row r="790" spans="1:3" x14ac:dyDescent="0.25">
      <c r="A790" s="83" t="s">
        <v>948</v>
      </c>
      <c r="B790" s="3">
        <v>21</v>
      </c>
      <c r="C790">
        <v>886</v>
      </c>
    </row>
    <row r="791" spans="1:3" x14ac:dyDescent="0.25">
      <c r="A791" s="83" t="s">
        <v>949</v>
      </c>
      <c r="B791" s="3">
        <v>12</v>
      </c>
      <c r="C791">
        <v>283</v>
      </c>
    </row>
    <row r="792" spans="1:3" x14ac:dyDescent="0.25">
      <c r="A792" s="83" t="s">
        <v>950</v>
      </c>
      <c r="B792" s="3">
        <v>16</v>
      </c>
      <c r="C792">
        <v>580</v>
      </c>
    </row>
    <row r="793" spans="1:3" x14ac:dyDescent="0.25">
      <c r="A793" s="83" t="s">
        <v>951</v>
      </c>
      <c r="B793" s="3">
        <v>9</v>
      </c>
      <c r="C793">
        <v>82</v>
      </c>
    </row>
    <row r="794" spans="1:3" x14ac:dyDescent="0.25">
      <c r="A794" s="83" t="s">
        <v>952</v>
      </c>
      <c r="B794" s="3">
        <v>25</v>
      </c>
      <c r="C794">
        <v>1241</v>
      </c>
    </row>
    <row r="795" spans="1:3" x14ac:dyDescent="0.25">
      <c r="A795" s="83" t="s">
        <v>953</v>
      </c>
      <c r="B795" s="3">
        <v>21</v>
      </c>
      <c r="C795">
        <v>887</v>
      </c>
    </row>
    <row r="796" spans="1:3" x14ac:dyDescent="0.25">
      <c r="A796" s="83" t="s">
        <v>954</v>
      </c>
      <c r="B796" s="3">
        <v>27</v>
      </c>
      <c r="C796">
        <v>1362</v>
      </c>
    </row>
    <row r="797" spans="1:3" x14ac:dyDescent="0.25">
      <c r="A797" s="83" t="s">
        <v>955</v>
      </c>
      <c r="B797" s="3">
        <v>12</v>
      </c>
      <c r="C797">
        <v>284</v>
      </c>
    </row>
    <row r="798" spans="1:3" x14ac:dyDescent="0.25">
      <c r="A798" s="83" t="s">
        <v>956</v>
      </c>
      <c r="B798" s="3">
        <v>9</v>
      </c>
      <c r="C798">
        <v>83</v>
      </c>
    </row>
    <row r="799" spans="1:3" x14ac:dyDescent="0.25">
      <c r="A799" s="83" t="s">
        <v>957</v>
      </c>
      <c r="B799" s="3">
        <v>25</v>
      </c>
      <c r="C799">
        <v>1242</v>
      </c>
    </row>
    <row r="800" spans="1:3" x14ac:dyDescent="0.25">
      <c r="A800" s="83" t="s">
        <v>958</v>
      </c>
      <c r="B800" s="3">
        <v>21</v>
      </c>
      <c r="C800">
        <v>888</v>
      </c>
    </row>
    <row r="801" spans="1:3" x14ac:dyDescent="0.25">
      <c r="A801" s="83" t="s">
        <v>959</v>
      </c>
      <c r="B801" s="3">
        <v>12</v>
      </c>
      <c r="C801">
        <v>285</v>
      </c>
    </row>
    <row r="802" spans="1:3" x14ac:dyDescent="0.25">
      <c r="A802" s="83" t="s">
        <v>960</v>
      </c>
      <c r="B802" s="3">
        <v>9</v>
      </c>
      <c r="C802">
        <v>84</v>
      </c>
    </row>
    <row r="803" spans="1:3" x14ac:dyDescent="0.25">
      <c r="A803" s="83" t="s">
        <v>961</v>
      </c>
      <c r="B803" s="3">
        <v>11</v>
      </c>
      <c r="C803">
        <v>338</v>
      </c>
    </row>
    <row r="804" spans="1:3" x14ac:dyDescent="0.25">
      <c r="A804" s="83" t="s">
        <v>962</v>
      </c>
      <c r="B804" s="3">
        <v>16</v>
      </c>
      <c r="C804">
        <v>581</v>
      </c>
    </row>
    <row r="805" spans="1:3" x14ac:dyDescent="0.25">
      <c r="A805" s="83" t="s">
        <v>963</v>
      </c>
      <c r="B805" s="3">
        <v>16</v>
      </c>
      <c r="C805">
        <v>582</v>
      </c>
    </row>
    <row r="806" spans="1:3" x14ac:dyDescent="0.25">
      <c r="A806" s="83" t="s">
        <v>964</v>
      </c>
      <c r="B806" s="3">
        <v>21</v>
      </c>
      <c r="C806">
        <v>889</v>
      </c>
    </row>
    <row r="807" spans="1:3" x14ac:dyDescent="0.25">
      <c r="A807" s="83" t="s">
        <v>965</v>
      </c>
      <c r="B807" s="3">
        <v>12</v>
      </c>
      <c r="C807">
        <v>286</v>
      </c>
    </row>
    <row r="808" spans="1:3" x14ac:dyDescent="0.25">
      <c r="A808" s="83" t="s">
        <v>966</v>
      </c>
      <c r="B808" s="3">
        <v>16</v>
      </c>
      <c r="C808">
        <v>583</v>
      </c>
    </row>
    <row r="809" spans="1:3" x14ac:dyDescent="0.25">
      <c r="A809" s="83" t="s">
        <v>967</v>
      </c>
      <c r="B809" s="3">
        <v>12</v>
      </c>
      <c r="C809">
        <v>287</v>
      </c>
    </row>
    <row r="810" spans="1:3" x14ac:dyDescent="0.25">
      <c r="A810" s="83" t="s">
        <v>968</v>
      </c>
      <c r="B810" s="3">
        <v>9</v>
      </c>
      <c r="C810">
        <v>85</v>
      </c>
    </row>
    <row r="811" spans="1:3" x14ac:dyDescent="0.25">
      <c r="A811" s="83" t="s">
        <v>968</v>
      </c>
      <c r="B811" s="3">
        <v>16</v>
      </c>
      <c r="C811">
        <v>584</v>
      </c>
    </row>
    <row r="812" spans="1:3" x14ac:dyDescent="0.25">
      <c r="A812" s="83" t="s">
        <v>969</v>
      </c>
      <c r="B812" s="3">
        <v>21</v>
      </c>
      <c r="C812">
        <v>890</v>
      </c>
    </row>
    <row r="813" spans="1:3" x14ac:dyDescent="0.25">
      <c r="A813" s="83" t="s">
        <v>970</v>
      </c>
      <c r="B813" s="3">
        <v>21</v>
      </c>
      <c r="C813">
        <v>891</v>
      </c>
    </row>
    <row r="814" spans="1:3" x14ac:dyDescent="0.25">
      <c r="A814" s="83" t="s">
        <v>971</v>
      </c>
      <c r="B814" s="3">
        <v>11</v>
      </c>
      <c r="C814">
        <v>341</v>
      </c>
    </row>
    <row r="815" spans="1:3" x14ac:dyDescent="0.25">
      <c r="A815" s="83" t="s">
        <v>972</v>
      </c>
      <c r="B815" s="3">
        <v>25</v>
      </c>
      <c r="C815">
        <v>1243</v>
      </c>
    </row>
    <row r="816" spans="1:3" x14ac:dyDescent="0.25">
      <c r="A816" s="83" t="s">
        <v>973</v>
      </c>
      <c r="B816" s="3">
        <v>11</v>
      </c>
      <c r="C816">
        <v>342</v>
      </c>
    </row>
    <row r="817" spans="1:3" x14ac:dyDescent="0.25">
      <c r="A817" s="83" t="s">
        <v>974</v>
      </c>
      <c r="B817" s="3">
        <v>16</v>
      </c>
      <c r="C817">
        <v>585</v>
      </c>
    </row>
    <row r="818" spans="1:3" x14ac:dyDescent="0.25">
      <c r="A818" s="83" t="s">
        <v>975</v>
      </c>
      <c r="B818" s="3">
        <v>25</v>
      </c>
      <c r="C818">
        <v>1244</v>
      </c>
    </row>
    <row r="819" spans="1:3" x14ac:dyDescent="0.25">
      <c r="A819" s="83" t="s">
        <v>976</v>
      </c>
      <c r="B819" s="3">
        <v>24</v>
      </c>
      <c r="C819">
        <v>1073</v>
      </c>
    </row>
    <row r="820" spans="1:3" x14ac:dyDescent="0.25">
      <c r="A820" s="83" t="s">
        <v>977</v>
      </c>
      <c r="B820" s="3">
        <v>16</v>
      </c>
      <c r="C820">
        <v>586</v>
      </c>
    </row>
    <row r="821" spans="1:3" x14ac:dyDescent="0.25">
      <c r="A821" s="83" t="s">
        <v>978</v>
      </c>
      <c r="B821" s="3">
        <v>16</v>
      </c>
      <c r="C821">
        <v>587</v>
      </c>
    </row>
    <row r="822" spans="1:3" x14ac:dyDescent="0.25">
      <c r="A822" s="83" t="s">
        <v>979</v>
      </c>
      <c r="B822" s="3">
        <v>16</v>
      </c>
      <c r="C822">
        <v>588</v>
      </c>
    </row>
    <row r="823" spans="1:3" x14ac:dyDescent="0.25">
      <c r="A823" s="83" t="s">
        <v>980</v>
      </c>
      <c r="B823" s="3">
        <v>25</v>
      </c>
      <c r="C823">
        <v>1245</v>
      </c>
    </row>
    <row r="824" spans="1:3" x14ac:dyDescent="0.25">
      <c r="A824" s="83" t="s">
        <v>981</v>
      </c>
      <c r="B824" s="3">
        <v>11</v>
      </c>
      <c r="C824">
        <v>377</v>
      </c>
    </row>
    <row r="825" spans="1:3" x14ac:dyDescent="0.25">
      <c r="A825" s="83" t="s">
        <v>982</v>
      </c>
      <c r="B825" s="3">
        <v>16</v>
      </c>
      <c r="C825">
        <v>589</v>
      </c>
    </row>
    <row r="826" spans="1:3" x14ac:dyDescent="0.25">
      <c r="A826" s="83" t="s">
        <v>983</v>
      </c>
      <c r="B826" s="3">
        <v>16</v>
      </c>
      <c r="C826">
        <v>590</v>
      </c>
    </row>
    <row r="827" spans="1:3" x14ac:dyDescent="0.25">
      <c r="A827" s="83" t="s">
        <v>984</v>
      </c>
      <c r="B827" s="3">
        <v>11</v>
      </c>
      <c r="C827">
        <v>378</v>
      </c>
    </row>
    <row r="828" spans="1:3" x14ac:dyDescent="0.25">
      <c r="A828" s="83" t="s">
        <v>985</v>
      </c>
      <c r="B828" s="3">
        <v>11</v>
      </c>
      <c r="C828">
        <v>343</v>
      </c>
    </row>
    <row r="829" spans="1:3" x14ac:dyDescent="0.25">
      <c r="A829" s="83" t="s">
        <v>986</v>
      </c>
      <c r="B829" s="3">
        <v>11</v>
      </c>
      <c r="C829">
        <v>339</v>
      </c>
    </row>
    <row r="830" spans="1:3" x14ac:dyDescent="0.25">
      <c r="A830" s="83" t="s">
        <v>987</v>
      </c>
      <c r="B830" s="3">
        <v>25</v>
      </c>
      <c r="C830">
        <v>1246</v>
      </c>
    </row>
    <row r="831" spans="1:3" x14ac:dyDescent="0.25">
      <c r="A831" s="83" t="s">
        <v>988</v>
      </c>
      <c r="B831" s="3">
        <v>21</v>
      </c>
      <c r="C831">
        <v>892</v>
      </c>
    </row>
    <row r="832" spans="1:3" x14ac:dyDescent="0.25">
      <c r="A832" s="83" t="s">
        <v>989</v>
      </c>
      <c r="B832" s="3">
        <v>13</v>
      </c>
      <c r="C832">
        <v>202</v>
      </c>
    </row>
    <row r="833" spans="1:3" x14ac:dyDescent="0.25">
      <c r="A833" s="83" t="s">
        <v>990</v>
      </c>
      <c r="B833" s="3">
        <v>21</v>
      </c>
      <c r="C833">
        <v>893</v>
      </c>
    </row>
    <row r="834" spans="1:3" x14ac:dyDescent="0.25">
      <c r="A834" s="83" t="s">
        <v>991</v>
      </c>
      <c r="B834" s="3">
        <v>27</v>
      </c>
      <c r="C834">
        <v>1363</v>
      </c>
    </row>
    <row r="835" spans="1:3" x14ac:dyDescent="0.25">
      <c r="A835" s="83" t="s">
        <v>992</v>
      </c>
      <c r="B835" s="3">
        <v>16</v>
      </c>
      <c r="C835">
        <v>591</v>
      </c>
    </row>
    <row r="836" spans="1:3" x14ac:dyDescent="0.25">
      <c r="A836" s="83" t="s">
        <v>993</v>
      </c>
      <c r="B836" s="3">
        <v>11</v>
      </c>
      <c r="C836">
        <v>340</v>
      </c>
    </row>
    <row r="837" spans="1:3" x14ac:dyDescent="0.25">
      <c r="A837" s="83" t="s">
        <v>994</v>
      </c>
      <c r="B837" s="3">
        <v>16</v>
      </c>
      <c r="C837">
        <v>592</v>
      </c>
    </row>
    <row r="838" spans="1:3" x14ac:dyDescent="0.25">
      <c r="A838" s="83" t="s">
        <v>995</v>
      </c>
      <c r="B838" s="3">
        <v>16</v>
      </c>
      <c r="C838">
        <v>593</v>
      </c>
    </row>
    <row r="839" spans="1:3" x14ac:dyDescent="0.25">
      <c r="A839" s="83" t="s">
        <v>996</v>
      </c>
      <c r="B839" s="3">
        <v>11</v>
      </c>
      <c r="C839">
        <v>344</v>
      </c>
    </row>
    <row r="840" spans="1:3" x14ac:dyDescent="0.25">
      <c r="A840" s="83" t="s">
        <v>997</v>
      </c>
      <c r="B840" s="3">
        <v>11</v>
      </c>
      <c r="C840">
        <v>345</v>
      </c>
    </row>
    <row r="841" spans="1:3" x14ac:dyDescent="0.25">
      <c r="A841" s="83" t="s">
        <v>998</v>
      </c>
      <c r="B841" s="3">
        <v>21</v>
      </c>
      <c r="C841">
        <v>894</v>
      </c>
    </row>
    <row r="842" spans="1:3" x14ac:dyDescent="0.25">
      <c r="A842" s="83" t="s">
        <v>999</v>
      </c>
      <c r="B842" s="3">
        <v>24</v>
      </c>
      <c r="C842">
        <v>1074</v>
      </c>
    </row>
    <row r="843" spans="1:3" x14ac:dyDescent="0.25">
      <c r="A843" s="83" t="s">
        <v>1000</v>
      </c>
      <c r="B843" s="3">
        <v>12</v>
      </c>
      <c r="C843">
        <v>288</v>
      </c>
    </row>
    <row r="844" spans="1:3" x14ac:dyDescent="0.25">
      <c r="A844" s="83" t="s">
        <v>1001</v>
      </c>
      <c r="B844" s="3">
        <v>16</v>
      </c>
      <c r="C844">
        <v>594</v>
      </c>
    </row>
    <row r="845" spans="1:3" x14ac:dyDescent="0.25">
      <c r="A845" s="83" t="s">
        <v>1002</v>
      </c>
      <c r="B845" s="3">
        <v>11</v>
      </c>
      <c r="C845">
        <v>346</v>
      </c>
    </row>
    <row r="846" spans="1:3" x14ac:dyDescent="0.25">
      <c r="A846" s="83" t="s">
        <v>1003</v>
      </c>
      <c r="B846" s="3">
        <v>9</v>
      </c>
      <c r="C846">
        <v>86</v>
      </c>
    </row>
    <row r="847" spans="1:3" x14ac:dyDescent="0.25">
      <c r="A847" s="83" t="s">
        <v>1004</v>
      </c>
      <c r="B847" s="3">
        <v>11</v>
      </c>
      <c r="C847">
        <v>347</v>
      </c>
    </row>
    <row r="848" spans="1:3" x14ac:dyDescent="0.25">
      <c r="A848" s="83" t="s">
        <v>1005</v>
      </c>
      <c r="B848" s="3">
        <v>21</v>
      </c>
      <c r="C848">
        <v>895</v>
      </c>
    </row>
    <row r="849" spans="1:3" x14ac:dyDescent="0.25">
      <c r="A849" s="83" t="s">
        <v>1006</v>
      </c>
      <c r="B849" s="3">
        <v>25</v>
      </c>
      <c r="C849">
        <v>1247</v>
      </c>
    </row>
    <row r="850" spans="1:3" x14ac:dyDescent="0.25">
      <c r="A850" s="83" t="s">
        <v>1007</v>
      </c>
      <c r="B850" s="3">
        <v>25</v>
      </c>
      <c r="C850">
        <v>1248</v>
      </c>
    </row>
    <row r="851" spans="1:3" x14ac:dyDescent="0.25">
      <c r="A851" s="83" t="s">
        <v>1008</v>
      </c>
      <c r="B851" s="3">
        <v>25</v>
      </c>
      <c r="C851">
        <v>1249</v>
      </c>
    </row>
    <row r="852" spans="1:3" x14ac:dyDescent="0.25">
      <c r="A852" s="83" t="s">
        <v>1009</v>
      </c>
      <c r="B852" s="3">
        <v>25</v>
      </c>
      <c r="C852">
        <v>1250</v>
      </c>
    </row>
    <row r="853" spans="1:3" x14ac:dyDescent="0.25">
      <c r="A853" s="83" t="s">
        <v>1010</v>
      </c>
      <c r="B853" s="3">
        <v>9</v>
      </c>
      <c r="C853">
        <v>87</v>
      </c>
    </row>
    <row r="854" spans="1:3" x14ac:dyDescent="0.25">
      <c r="A854" s="83" t="s">
        <v>1011</v>
      </c>
      <c r="B854" s="3">
        <v>25</v>
      </c>
      <c r="C854">
        <v>1251</v>
      </c>
    </row>
    <row r="855" spans="1:3" x14ac:dyDescent="0.25">
      <c r="A855" s="83" t="s">
        <v>1012</v>
      </c>
      <c r="B855" s="3">
        <v>16</v>
      </c>
      <c r="C855">
        <v>595</v>
      </c>
    </row>
    <row r="856" spans="1:3" x14ac:dyDescent="0.25">
      <c r="A856" s="83" t="s">
        <v>1013</v>
      </c>
      <c r="B856" s="3">
        <v>21</v>
      </c>
      <c r="C856">
        <v>896</v>
      </c>
    </row>
    <row r="857" spans="1:3" x14ac:dyDescent="0.25">
      <c r="A857" s="83" t="s">
        <v>1014</v>
      </c>
      <c r="B857" s="3">
        <v>25</v>
      </c>
      <c r="C857">
        <v>1252</v>
      </c>
    </row>
    <row r="858" spans="1:3" x14ac:dyDescent="0.25">
      <c r="A858" s="83" t="s">
        <v>1015</v>
      </c>
      <c r="B858" s="3">
        <v>24</v>
      </c>
      <c r="C858">
        <v>1075</v>
      </c>
    </row>
    <row r="859" spans="1:3" x14ac:dyDescent="0.25">
      <c r="A859" s="83" t="s">
        <v>1016</v>
      </c>
      <c r="B859" s="3">
        <v>25</v>
      </c>
      <c r="C859">
        <v>1253</v>
      </c>
    </row>
    <row r="860" spans="1:3" x14ac:dyDescent="0.25">
      <c r="A860" s="83" t="s">
        <v>1017</v>
      </c>
      <c r="B860" s="3">
        <v>16</v>
      </c>
      <c r="C860">
        <v>596</v>
      </c>
    </row>
    <row r="861" spans="1:3" x14ac:dyDescent="0.25">
      <c r="A861" s="83" t="s">
        <v>1018</v>
      </c>
      <c r="B861" s="3">
        <v>24</v>
      </c>
      <c r="C861">
        <v>1076</v>
      </c>
    </row>
    <row r="862" spans="1:3" x14ac:dyDescent="0.25">
      <c r="A862" s="83" t="s">
        <v>1019</v>
      </c>
      <c r="B862" s="3">
        <v>16</v>
      </c>
      <c r="C862">
        <v>597</v>
      </c>
    </row>
    <row r="863" spans="1:3" x14ac:dyDescent="0.25">
      <c r="A863" s="83" t="s">
        <v>1020</v>
      </c>
      <c r="B863" s="3">
        <v>25</v>
      </c>
      <c r="C863">
        <v>1254</v>
      </c>
    </row>
    <row r="864" spans="1:3" x14ac:dyDescent="0.25">
      <c r="A864" s="83" t="s">
        <v>1021</v>
      </c>
      <c r="B864" s="3">
        <v>9</v>
      </c>
      <c r="C864">
        <v>88</v>
      </c>
    </row>
    <row r="865" spans="1:3" x14ac:dyDescent="0.25">
      <c r="A865" s="83" t="s">
        <v>1022</v>
      </c>
      <c r="B865" s="3">
        <v>25</v>
      </c>
      <c r="C865">
        <v>1255</v>
      </c>
    </row>
    <row r="866" spans="1:3" x14ac:dyDescent="0.25">
      <c r="A866" s="83" t="s">
        <v>1023</v>
      </c>
      <c r="B866" s="3">
        <v>9</v>
      </c>
      <c r="C866">
        <v>89</v>
      </c>
    </row>
    <row r="867" spans="1:3" x14ac:dyDescent="0.25">
      <c r="A867" s="83" t="s">
        <v>1024</v>
      </c>
      <c r="B867" s="3">
        <v>16</v>
      </c>
      <c r="C867">
        <v>598</v>
      </c>
    </row>
    <row r="868" spans="1:3" x14ac:dyDescent="0.25">
      <c r="A868" s="83" t="s">
        <v>1025</v>
      </c>
      <c r="B868" s="3">
        <v>25</v>
      </c>
      <c r="C868">
        <v>1256</v>
      </c>
    </row>
    <row r="869" spans="1:3" x14ac:dyDescent="0.25">
      <c r="A869" s="83" t="s">
        <v>1026</v>
      </c>
      <c r="B869" s="3">
        <v>9</v>
      </c>
      <c r="C869">
        <v>90</v>
      </c>
    </row>
    <row r="870" spans="1:3" x14ac:dyDescent="0.25">
      <c r="A870" s="83" t="s">
        <v>1027</v>
      </c>
      <c r="B870" s="3">
        <v>24</v>
      </c>
      <c r="C870">
        <v>1077</v>
      </c>
    </row>
    <row r="871" spans="1:3" x14ac:dyDescent="0.25">
      <c r="A871" s="83" t="s">
        <v>1028</v>
      </c>
      <c r="B871" s="3">
        <v>21</v>
      </c>
      <c r="C871">
        <v>897</v>
      </c>
    </row>
    <row r="872" spans="1:3" x14ac:dyDescent="0.25">
      <c r="A872" s="83" t="s">
        <v>1029</v>
      </c>
      <c r="B872" s="3">
        <v>16</v>
      </c>
      <c r="C872">
        <v>599</v>
      </c>
    </row>
    <row r="873" spans="1:3" x14ac:dyDescent="0.25">
      <c r="A873" s="83" t="s">
        <v>1030</v>
      </c>
      <c r="B873" s="3">
        <v>16</v>
      </c>
      <c r="C873">
        <v>600</v>
      </c>
    </row>
    <row r="874" spans="1:3" x14ac:dyDescent="0.25">
      <c r="A874" s="83" t="s">
        <v>1030</v>
      </c>
      <c r="B874" s="3">
        <v>24</v>
      </c>
      <c r="C874">
        <v>1078</v>
      </c>
    </row>
    <row r="875" spans="1:3" x14ac:dyDescent="0.25">
      <c r="A875" s="83" t="s">
        <v>1031</v>
      </c>
      <c r="B875" s="3">
        <v>21</v>
      </c>
      <c r="C875">
        <v>898</v>
      </c>
    </row>
    <row r="876" spans="1:3" x14ac:dyDescent="0.25">
      <c r="A876" s="83" t="s">
        <v>1032</v>
      </c>
      <c r="B876" s="3">
        <v>9</v>
      </c>
      <c r="C876">
        <v>91</v>
      </c>
    </row>
    <row r="877" spans="1:3" x14ac:dyDescent="0.25">
      <c r="A877" s="83" t="s">
        <v>1033</v>
      </c>
      <c r="B877" s="3">
        <v>27</v>
      </c>
      <c r="C877">
        <v>1364</v>
      </c>
    </row>
    <row r="878" spans="1:3" x14ac:dyDescent="0.25">
      <c r="A878" s="83" t="s">
        <v>1034</v>
      </c>
      <c r="B878" s="3">
        <v>9</v>
      </c>
      <c r="C878">
        <v>92</v>
      </c>
    </row>
    <row r="879" spans="1:3" x14ac:dyDescent="0.25">
      <c r="A879" s="83" t="s">
        <v>1035</v>
      </c>
      <c r="B879" s="3">
        <v>9</v>
      </c>
      <c r="C879">
        <v>93</v>
      </c>
    </row>
    <row r="880" spans="1:3" x14ac:dyDescent="0.25">
      <c r="A880" s="83" t="s">
        <v>1036</v>
      </c>
      <c r="B880" s="3">
        <v>16</v>
      </c>
      <c r="C880">
        <v>601</v>
      </c>
    </row>
    <row r="881" spans="1:3" x14ac:dyDescent="0.25">
      <c r="A881" s="83" t="s">
        <v>1036</v>
      </c>
      <c r="B881" s="3">
        <v>25</v>
      </c>
      <c r="C881">
        <v>1257</v>
      </c>
    </row>
    <row r="882" spans="1:3" x14ac:dyDescent="0.25">
      <c r="A882" s="83" t="s">
        <v>1037</v>
      </c>
      <c r="B882" s="3">
        <v>16</v>
      </c>
      <c r="C882">
        <v>602</v>
      </c>
    </row>
    <row r="883" spans="1:3" x14ac:dyDescent="0.25">
      <c r="A883" s="83" t="s">
        <v>1038</v>
      </c>
      <c r="B883" s="3">
        <v>9</v>
      </c>
      <c r="C883">
        <v>94</v>
      </c>
    </row>
    <row r="884" spans="1:3" x14ac:dyDescent="0.25">
      <c r="A884" s="83" t="s">
        <v>1039</v>
      </c>
      <c r="B884" s="3">
        <v>21</v>
      </c>
      <c r="C884">
        <v>899</v>
      </c>
    </row>
    <row r="885" spans="1:3" x14ac:dyDescent="0.25">
      <c r="A885" s="83" t="s">
        <v>1040</v>
      </c>
      <c r="B885" s="3">
        <v>21</v>
      </c>
      <c r="C885">
        <v>900</v>
      </c>
    </row>
    <row r="886" spans="1:3" x14ac:dyDescent="0.25">
      <c r="A886" s="83" t="s">
        <v>1041</v>
      </c>
      <c r="B886" s="3">
        <v>13</v>
      </c>
      <c r="C886">
        <v>203</v>
      </c>
    </row>
    <row r="887" spans="1:3" x14ac:dyDescent="0.25">
      <c r="A887" s="83" t="s">
        <v>1042</v>
      </c>
      <c r="B887" s="3">
        <v>24</v>
      </c>
      <c r="C887">
        <v>1079</v>
      </c>
    </row>
    <row r="888" spans="1:3" x14ac:dyDescent="0.25">
      <c r="A888" s="83" t="s">
        <v>1043</v>
      </c>
      <c r="B888" s="3">
        <v>13</v>
      </c>
      <c r="C888">
        <v>204</v>
      </c>
    </row>
    <row r="889" spans="1:3" x14ac:dyDescent="0.25">
      <c r="A889" s="83" t="s">
        <v>1044</v>
      </c>
      <c r="B889" s="3">
        <v>25</v>
      </c>
      <c r="C889">
        <v>1258</v>
      </c>
    </row>
    <row r="890" spans="1:3" x14ac:dyDescent="0.25">
      <c r="A890" s="83" t="s">
        <v>1045</v>
      </c>
      <c r="B890" s="3">
        <v>21</v>
      </c>
      <c r="C890">
        <v>901</v>
      </c>
    </row>
    <row r="891" spans="1:3" x14ac:dyDescent="0.25">
      <c r="A891" s="83" t="s">
        <v>1046</v>
      </c>
      <c r="B891" s="3">
        <v>24</v>
      </c>
      <c r="C891">
        <v>1080</v>
      </c>
    </row>
    <row r="892" spans="1:3" x14ac:dyDescent="0.25">
      <c r="A892" s="83" t="s">
        <v>1047</v>
      </c>
      <c r="B892" s="3">
        <v>12</v>
      </c>
      <c r="C892">
        <v>289</v>
      </c>
    </row>
    <row r="893" spans="1:3" x14ac:dyDescent="0.25">
      <c r="A893" s="83" t="s">
        <v>1048</v>
      </c>
      <c r="B893" s="3">
        <v>16</v>
      </c>
      <c r="C893">
        <v>603</v>
      </c>
    </row>
    <row r="894" spans="1:3" x14ac:dyDescent="0.25">
      <c r="A894" s="83" t="s">
        <v>1049</v>
      </c>
      <c r="B894" s="3">
        <v>16</v>
      </c>
      <c r="C894">
        <v>604</v>
      </c>
    </row>
    <row r="895" spans="1:3" x14ac:dyDescent="0.25">
      <c r="A895" s="83" t="s">
        <v>1050</v>
      </c>
      <c r="B895" s="3">
        <v>12</v>
      </c>
      <c r="C895">
        <v>290</v>
      </c>
    </row>
    <row r="896" spans="1:3" x14ac:dyDescent="0.25">
      <c r="A896" s="83" t="s">
        <v>1051</v>
      </c>
      <c r="B896" s="3">
        <v>9</v>
      </c>
      <c r="C896">
        <v>95</v>
      </c>
    </row>
    <row r="897" spans="1:3" x14ac:dyDescent="0.25">
      <c r="A897" s="83" t="s">
        <v>1052</v>
      </c>
      <c r="B897" s="3">
        <v>25</v>
      </c>
      <c r="C897">
        <v>1259</v>
      </c>
    </row>
    <row r="898" spans="1:3" x14ac:dyDescent="0.25">
      <c r="A898" s="83" t="s">
        <v>1053</v>
      </c>
      <c r="B898" s="3">
        <v>16</v>
      </c>
      <c r="C898">
        <v>605</v>
      </c>
    </row>
    <row r="899" spans="1:3" x14ac:dyDescent="0.25">
      <c r="A899" s="83" t="s">
        <v>1054</v>
      </c>
      <c r="B899" s="3">
        <v>11</v>
      </c>
      <c r="C899">
        <v>348</v>
      </c>
    </row>
    <row r="900" spans="1:3" x14ac:dyDescent="0.25">
      <c r="A900" s="83" t="s">
        <v>1055</v>
      </c>
      <c r="B900" s="3">
        <v>12</v>
      </c>
      <c r="C900">
        <v>291</v>
      </c>
    </row>
    <row r="901" spans="1:3" x14ac:dyDescent="0.25">
      <c r="A901" s="83" t="s">
        <v>1056</v>
      </c>
      <c r="B901" s="3">
        <v>9</v>
      </c>
      <c r="C901">
        <v>96</v>
      </c>
    </row>
    <row r="902" spans="1:3" x14ac:dyDescent="0.25">
      <c r="A902" s="83" t="s">
        <v>1057</v>
      </c>
      <c r="B902" s="3">
        <v>25</v>
      </c>
      <c r="C902">
        <v>1260</v>
      </c>
    </row>
    <row r="903" spans="1:3" x14ac:dyDescent="0.25">
      <c r="A903" s="83" t="s">
        <v>1058</v>
      </c>
      <c r="B903" s="3">
        <v>21</v>
      </c>
      <c r="C903">
        <v>902</v>
      </c>
    </row>
    <row r="904" spans="1:3" x14ac:dyDescent="0.25">
      <c r="A904" s="83" t="s">
        <v>1059</v>
      </c>
      <c r="B904" s="3">
        <v>21</v>
      </c>
      <c r="C904">
        <v>903</v>
      </c>
    </row>
    <row r="905" spans="1:3" x14ac:dyDescent="0.25">
      <c r="A905" s="83" t="s">
        <v>1060</v>
      </c>
      <c r="B905" s="3">
        <v>21</v>
      </c>
      <c r="C905">
        <v>904</v>
      </c>
    </row>
    <row r="906" spans="1:3" x14ac:dyDescent="0.25">
      <c r="A906" s="83" t="s">
        <v>1061</v>
      </c>
      <c r="B906" s="3">
        <v>13</v>
      </c>
      <c r="C906">
        <v>205</v>
      </c>
    </row>
    <row r="907" spans="1:3" x14ac:dyDescent="0.25">
      <c r="A907" s="83" t="s">
        <v>1062</v>
      </c>
      <c r="B907" s="3">
        <v>24</v>
      </c>
      <c r="C907">
        <v>1081</v>
      </c>
    </row>
    <row r="908" spans="1:3" x14ac:dyDescent="0.25">
      <c r="A908" s="83" t="s">
        <v>1063</v>
      </c>
      <c r="B908" s="3">
        <v>16</v>
      </c>
      <c r="C908">
        <v>606</v>
      </c>
    </row>
    <row r="909" spans="1:3" x14ac:dyDescent="0.25">
      <c r="A909" s="83" t="s">
        <v>1064</v>
      </c>
      <c r="B909" s="3">
        <v>16</v>
      </c>
      <c r="C909">
        <v>607</v>
      </c>
    </row>
    <row r="910" spans="1:3" x14ac:dyDescent="0.25">
      <c r="A910" s="83" t="s">
        <v>1065</v>
      </c>
      <c r="B910" s="3">
        <v>13</v>
      </c>
      <c r="C910">
        <v>206</v>
      </c>
    </row>
    <row r="911" spans="1:3" x14ac:dyDescent="0.25">
      <c r="A911" s="83" t="s">
        <v>1066</v>
      </c>
      <c r="B911" s="3">
        <v>13</v>
      </c>
      <c r="C911">
        <v>207</v>
      </c>
    </row>
    <row r="912" spans="1:3" x14ac:dyDescent="0.25">
      <c r="A912" s="83" t="s">
        <v>1067</v>
      </c>
      <c r="B912" s="3">
        <v>25</v>
      </c>
      <c r="C912">
        <v>1261</v>
      </c>
    </row>
    <row r="913" spans="1:3" x14ac:dyDescent="0.25">
      <c r="A913" s="83" t="s">
        <v>1068</v>
      </c>
      <c r="B913" s="3">
        <v>16</v>
      </c>
      <c r="C913">
        <v>608</v>
      </c>
    </row>
    <row r="914" spans="1:3" x14ac:dyDescent="0.25">
      <c r="A914" s="83" t="s">
        <v>1069</v>
      </c>
      <c r="B914" s="3">
        <v>25</v>
      </c>
      <c r="C914">
        <v>1262</v>
      </c>
    </row>
    <row r="915" spans="1:3" x14ac:dyDescent="0.25">
      <c r="A915" s="83" t="s">
        <v>1070</v>
      </c>
      <c r="B915" s="3">
        <v>21</v>
      </c>
      <c r="C915">
        <v>905</v>
      </c>
    </row>
    <row r="916" spans="1:3" x14ac:dyDescent="0.25">
      <c r="A916" s="83" t="s">
        <v>1071</v>
      </c>
      <c r="B916" s="3">
        <v>25</v>
      </c>
      <c r="C916">
        <v>1263</v>
      </c>
    </row>
    <row r="917" spans="1:3" x14ac:dyDescent="0.25">
      <c r="A917" s="83" t="s">
        <v>1072</v>
      </c>
      <c r="B917" s="3">
        <v>16</v>
      </c>
      <c r="C917">
        <v>609</v>
      </c>
    </row>
    <row r="918" spans="1:3" x14ac:dyDescent="0.25">
      <c r="A918" s="83" t="s">
        <v>1073</v>
      </c>
      <c r="B918" s="3">
        <v>16</v>
      </c>
      <c r="C918">
        <v>610</v>
      </c>
    </row>
    <row r="919" spans="1:3" x14ac:dyDescent="0.25">
      <c r="A919" s="83" t="s">
        <v>1074</v>
      </c>
      <c r="B919" s="3">
        <v>25</v>
      </c>
      <c r="C919">
        <v>1264</v>
      </c>
    </row>
    <row r="920" spans="1:3" x14ac:dyDescent="0.25">
      <c r="A920" s="83" t="s">
        <v>1075</v>
      </c>
      <c r="B920" s="3">
        <v>11</v>
      </c>
      <c r="C920">
        <v>349</v>
      </c>
    </row>
    <row r="921" spans="1:3" x14ac:dyDescent="0.25">
      <c r="A921" s="83" t="s">
        <v>1076</v>
      </c>
      <c r="B921" s="3">
        <v>21</v>
      </c>
      <c r="C921">
        <v>906</v>
      </c>
    </row>
    <row r="922" spans="1:3" x14ac:dyDescent="0.25">
      <c r="A922" s="83" t="s">
        <v>1077</v>
      </c>
      <c r="B922" s="3">
        <v>25</v>
      </c>
      <c r="C922">
        <v>1265</v>
      </c>
    </row>
    <row r="923" spans="1:3" x14ac:dyDescent="0.25">
      <c r="A923" s="83" t="s">
        <v>1078</v>
      </c>
      <c r="B923" s="3">
        <v>13</v>
      </c>
      <c r="C923">
        <v>208</v>
      </c>
    </row>
    <row r="924" spans="1:3" x14ac:dyDescent="0.25">
      <c r="A924" s="83" t="s">
        <v>1079</v>
      </c>
      <c r="B924" s="3">
        <v>12</v>
      </c>
      <c r="C924">
        <v>292</v>
      </c>
    </row>
    <row r="925" spans="1:3" x14ac:dyDescent="0.25">
      <c r="A925" s="83" t="s">
        <v>1080</v>
      </c>
      <c r="B925" s="3">
        <v>21</v>
      </c>
      <c r="C925">
        <v>907</v>
      </c>
    </row>
    <row r="926" spans="1:3" x14ac:dyDescent="0.25">
      <c r="A926" s="83" t="s">
        <v>1081</v>
      </c>
      <c r="B926" s="3">
        <v>27</v>
      </c>
      <c r="C926">
        <v>1365</v>
      </c>
    </row>
    <row r="927" spans="1:3" x14ac:dyDescent="0.25">
      <c r="A927" s="83" t="s">
        <v>1082</v>
      </c>
      <c r="B927" s="3">
        <v>11</v>
      </c>
      <c r="C927">
        <v>350</v>
      </c>
    </row>
    <row r="928" spans="1:3" x14ac:dyDescent="0.25">
      <c r="A928" s="83" t="s">
        <v>1083</v>
      </c>
      <c r="B928" s="3">
        <v>21</v>
      </c>
      <c r="C928">
        <v>908</v>
      </c>
    </row>
    <row r="929" spans="1:3" x14ac:dyDescent="0.25">
      <c r="A929" s="83" t="s">
        <v>1084</v>
      </c>
      <c r="B929" s="3">
        <v>21</v>
      </c>
      <c r="C929">
        <v>909</v>
      </c>
    </row>
    <row r="930" spans="1:3" x14ac:dyDescent="0.25">
      <c r="A930" s="83" t="s">
        <v>1085</v>
      </c>
      <c r="B930" s="3">
        <v>25</v>
      </c>
      <c r="C930">
        <v>1266</v>
      </c>
    </row>
    <row r="931" spans="1:3" x14ac:dyDescent="0.25">
      <c r="A931" s="83" t="s">
        <v>1086</v>
      </c>
      <c r="B931" s="3">
        <v>13</v>
      </c>
      <c r="C931">
        <v>209</v>
      </c>
    </row>
    <row r="932" spans="1:3" x14ac:dyDescent="0.25">
      <c r="A932" s="83" t="s">
        <v>1087</v>
      </c>
      <c r="B932" s="3">
        <v>25</v>
      </c>
      <c r="C932">
        <v>1267</v>
      </c>
    </row>
    <row r="933" spans="1:3" x14ac:dyDescent="0.25">
      <c r="A933" s="83" t="s">
        <v>1088</v>
      </c>
      <c r="B933" s="3">
        <v>16</v>
      </c>
      <c r="C933">
        <v>611</v>
      </c>
    </row>
    <row r="934" spans="1:3" x14ac:dyDescent="0.25">
      <c r="A934" s="83" t="s">
        <v>1089</v>
      </c>
      <c r="B934" s="3">
        <v>16</v>
      </c>
      <c r="C934">
        <v>612</v>
      </c>
    </row>
    <row r="935" spans="1:3" x14ac:dyDescent="0.25">
      <c r="A935" s="83" t="s">
        <v>1090</v>
      </c>
      <c r="B935" s="3">
        <v>16</v>
      </c>
      <c r="C935">
        <v>613</v>
      </c>
    </row>
    <row r="936" spans="1:3" x14ac:dyDescent="0.25">
      <c r="A936" s="83" t="s">
        <v>1091</v>
      </c>
      <c r="B936" s="3">
        <v>9</v>
      </c>
      <c r="C936">
        <v>97</v>
      </c>
    </row>
    <row r="937" spans="1:3" x14ac:dyDescent="0.25">
      <c r="A937" s="83" t="s">
        <v>1092</v>
      </c>
      <c r="B937" s="3">
        <v>25</v>
      </c>
      <c r="C937">
        <v>1268</v>
      </c>
    </row>
    <row r="938" spans="1:3" x14ac:dyDescent="0.25">
      <c r="A938" s="83" t="s">
        <v>1093</v>
      </c>
      <c r="B938" s="3">
        <v>13</v>
      </c>
      <c r="C938">
        <v>210</v>
      </c>
    </row>
    <row r="939" spans="1:3" x14ac:dyDescent="0.25">
      <c r="A939" s="83" t="s">
        <v>1094</v>
      </c>
      <c r="B939" s="3">
        <v>16</v>
      </c>
      <c r="C939">
        <v>614</v>
      </c>
    </row>
    <row r="940" spans="1:3" x14ac:dyDescent="0.25">
      <c r="A940" s="83" t="s">
        <v>1095</v>
      </c>
      <c r="B940" s="3">
        <v>25</v>
      </c>
      <c r="C940">
        <v>1269</v>
      </c>
    </row>
    <row r="941" spans="1:3" x14ac:dyDescent="0.25">
      <c r="A941" s="83" t="s">
        <v>1096</v>
      </c>
      <c r="B941" s="3">
        <v>13</v>
      </c>
      <c r="C941">
        <v>211</v>
      </c>
    </row>
    <row r="942" spans="1:3" x14ac:dyDescent="0.25">
      <c r="A942" s="83" t="s">
        <v>1097</v>
      </c>
      <c r="B942" s="3">
        <v>25</v>
      </c>
      <c r="C942">
        <v>1384</v>
      </c>
    </row>
    <row r="943" spans="1:3" x14ac:dyDescent="0.25">
      <c r="A943" s="83" t="s">
        <v>1098</v>
      </c>
      <c r="B943" s="3">
        <v>21</v>
      </c>
      <c r="C943">
        <v>910</v>
      </c>
    </row>
    <row r="944" spans="1:3" x14ac:dyDescent="0.25">
      <c r="A944" s="83" t="s">
        <v>1099</v>
      </c>
      <c r="B944" s="3">
        <v>21</v>
      </c>
      <c r="C944">
        <v>911</v>
      </c>
    </row>
    <row r="945" spans="1:3" x14ac:dyDescent="0.25">
      <c r="A945" s="83" t="s">
        <v>1100</v>
      </c>
      <c r="B945" s="3">
        <v>16</v>
      </c>
      <c r="C945">
        <v>615</v>
      </c>
    </row>
    <row r="946" spans="1:3" x14ac:dyDescent="0.25">
      <c r="A946" s="83" t="s">
        <v>1101</v>
      </c>
      <c r="B946" s="3">
        <v>16</v>
      </c>
      <c r="C946">
        <v>616</v>
      </c>
    </row>
    <row r="947" spans="1:3" x14ac:dyDescent="0.25">
      <c r="A947" s="83" t="s">
        <v>1102</v>
      </c>
      <c r="B947" s="3">
        <v>21</v>
      </c>
      <c r="C947">
        <v>912</v>
      </c>
    </row>
    <row r="948" spans="1:3" x14ac:dyDescent="0.25">
      <c r="A948" s="83" t="s">
        <v>1103</v>
      </c>
      <c r="B948" s="3">
        <v>25</v>
      </c>
      <c r="C948">
        <v>1270</v>
      </c>
    </row>
    <row r="949" spans="1:3" x14ac:dyDescent="0.25">
      <c r="A949" s="83" t="s">
        <v>1104</v>
      </c>
      <c r="B949" s="3">
        <v>9</v>
      </c>
      <c r="C949">
        <v>98</v>
      </c>
    </row>
    <row r="950" spans="1:3" x14ac:dyDescent="0.25">
      <c r="A950" s="83" t="s">
        <v>1105</v>
      </c>
      <c r="B950" s="3">
        <v>16</v>
      </c>
      <c r="C950">
        <v>617</v>
      </c>
    </row>
    <row r="951" spans="1:3" x14ac:dyDescent="0.25">
      <c r="A951" s="83" t="s">
        <v>1106</v>
      </c>
      <c r="B951" s="3">
        <v>25</v>
      </c>
      <c r="C951">
        <v>1271</v>
      </c>
    </row>
    <row r="952" spans="1:3" x14ac:dyDescent="0.25">
      <c r="A952" s="83" t="s">
        <v>1107</v>
      </c>
      <c r="B952" s="3">
        <v>13</v>
      </c>
      <c r="C952">
        <v>212</v>
      </c>
    </row>
    <row r="953" spans="1:3" x14ac:dyDescent="0.25">
      <c r="A953" s="83" t="s">
        <v>1108</v>
      </c>
      <c r="B953" s="3">
        <v>25</v>
      </c>
      <c r="C953">
        <v>1272</v>
      </c>
    </row>
    <row r="954" spans="1:3" x14ac:dyDescent="0.25">
      <c r="A954" s="83" t="s">
        <v>1109</v>
      </c>
      <c r="B954" s="3">
        <v>9</v>
      </c>
      <c r="C954">
        <v>99</v>
      </c>
    </row>
    <row r="955" spans="1:3" x14ac:dyDescent="0.25">
      <c r="A955" s="83" t="s">
        <v>1110</v>
      </c>
      <c r="B955" s="3">
        <v>21</v>
      </c>
      <c r="C955">
        <v>913</v>
      </c>
    </row>
    <row r="956" spans="1:3" x14ac:dyDescent="0.25">
      <c r="A956" s="83" t="s">
        <v>1111</v>
      </c>
      <c r="B956" s="3">
        <v>25</v>
      </c>
      <c r="C956">
        <v>1273</v>
      </c>
    </row>
    <row r="957" spans="1:3" x14ac:dyDescent="0.25">
      <c r="A957" s="83" t="s">
        <v>1112</v>
      </c>
      <c r="B957" s="3">
        <v>16</v>
      </c>
      <c r="C957">
        <v>618</v>
      </c>
    </row>
    <row r="958" spans="1:3" x14ac:dyDescent="0.25">
      <c r="A958" s="83" t="s">
        <v>1113</v>
      </c>
      <c r="B958" s="3">
        <v>25</v>
      </c>
      <c r="C958">
        <v>1274</v>
      </c>
    </row>
    <row r="959" spans="1:3" x14ac:dyDescent="0.25">
      <c r="A959" s="83" t="s">
        <v>1114</v>
      </c>
      <c r="B959" s="3">
        <v>21</v>
      </c>
      <c r="C959">
        <v>914</v>
      </c>
    </row>
    <row r="960" spans="1:3" x14ac:dyDescent="0.25">
      <c r="A960" s="83" t="s">
        <v>1115</v>
      </c>
      <c r="B960" s="3">
        <v>9</v>
      </c>
      <c r="C960">
        <v>100</v>
      </c>
    </row>
    <row r="961" spans="1:3" x14ac:dyDescent="0.25">
      <c r="A961" s="83" t="s">
        <v>1116</v>
      </c>
      <c r="B961" s="3">
        <v>9</v>
      </c>
      <c r="C961">
        <v>101</v>
      </c>
    </row>
    <row r="962" spans="1:3" x14ac:dyDescent="0.25">
      <c r="A962" s="83" t="s">
        <v>1117</v>
      </c>
      <c r="B962" s="3">
        <v>16</v>
      </c>
      <c r="C962">
        <v>619</v>
      </c>
    </row>
    <row r="963" spans="1:3" x14ac:dyDescent="0.25">
      <c r="A963" s="83" t="s">
        <v>1118</v>
      </c>
      <c r="B963" s="3">
        <v>16</v>
      </c>
      <c r="C963">
        <v>620</v>
      </c>
    </row>
    <row r="964" spans="1:3" x14ac:dyDescent="0.25">
      <c r="A964" s="83" t="s">
        <v>1118</v>
      </c>
      <c r="B964" s="3">
        <v>25</v>
      </c>
      <c r="C964">
        <v>1275</v>
      </c>
    </row>
    <row r="965" spans="1:3" x14ac:dyDescent="0.25">
      <c r="A965" s="83" t="s">
        <v>1119</v>
      </c>
      <c r="B965" s="3">
        <v>27</v>
      </c>
      <c r="C965">
        <v>1366</v>
      </c>
    </row>
    <row r="966" spans="1:3" x14ac:dyDescent="0.25">
      <c r="A966" s="83" t="s">
        <v>1120</v>
      </c>
      <c r="B966" s="3">
        <v>13</v>
      </c>
      <c r="C966">
        <v>213</v>
      </c>
    </row>
    <row r="967" spans="1:3" x14ac:dyDescent="0.25">
      <c r="A967" s="83" t="s">
        <v>1121</v>
      </c>
      <c r="B967" s="3">
        <v>9</v>
      </c>
      <c r="C967">
        <v>102</v>
      </c>
    </row>
    <row r="968" spans="1:3" x14ac:dyDescent="0.25">
      <c r="A968" s="83" t="s">
        <v>1122</v>
      </c>
      <c r="B968" s="3">
        <v>16</v>
      </c>
      <c r="C968">
        <v>621</v>
      </c>
    </row>
    <row r="969" spans="1:3" x14ac:dyDescent="0.25">
      <c r="A969" s="83" t="s">
        <v>1123</v>
      </c>
      <c r="B969" s="3">
        <v>16</v>
      </c>
      <c r="C969">
        <v>622</v>
      </c>
    </row>
    <row r="970" spans="1:3" x14ac:dyDescent="0.25">
      <c r="A970" s="83" t="s">
        <v>1123</v>
      </c>
      <c r="B970" s="3">
        <v>25</v>
      </c>
      <c r="C970">
        <v>1276</v>
      </c>
    </row>
    <row r="971" spans="1:3" x14ac:dyDescent="0.25">
      <c r="A971" s="83" t="s">
        <v>1124</v>
      </c>
      <c r="B971" s="3">
        <v>11</v>
      </c>
      <c r="C971">
        <v>351</v>
      </c>
    </row>
    <row r="972" spans="1:3" x14ac:dyDescent="0.25">
      <c r="A972" s="83" t="s">
        <v>1125</v>
      </c>
      <c r="B972" s="3">
        <v>13</v>
      </c>
      <c r="C972">
        <v>214</v>
      </c>
    </row>
    <row r="973" spans="1:3" x14ac:dyDescent="0.25">
      <c r="A973" s="83" t="s">
        <v>1126</v>
      </c>
      <c r="B973" s="3">
        <v>25</v>
      </c>
      <c r="C973">
        <v>1277</v>
      </c>
    </row>
    <row r="974" spans="1:3" x14ac:dyDescent="0.25">
      <c r="A974" s="83" t="s">
        <v>1127</v>
      </c>
      <c r="B974" s="3">
        <v>11</v>
      </c>
      <c r="C974">
        <v>352</v>
      </c>
    </row>
    <row r="975" spans="1:3" x14ac:dyDescent="0.25">
      <c r="A975" s="83" t="s">
        <v>1128</v>
      </c>
      <c r="B975" s="3">
        <v>25</v>
      </c>
      <c r="C975">
        <v>1278</v>
      </c>
    </row>
    <row r="976" spans="1:3" x14ac:dyDescent="0.25">
      <c r="A976" s="83" t="s">
        <v>1129</v>
      </c>
      <c r="B976" s="3">
        <v>25</v>
      </c>
      <c r="C976">
        <v>1279</v>
      </c>
    </row>
    <row r="977" spans="1:3" x14ac:dyDescent="0.25">
      <c r="A977" s="83" t="s">
        <v>1130</v>
      </c>
      <c r="B977" s="3">
        <v>16</v>
      </c>
      <c r="C977">
        <v>623</v>
      </c>
    </row>
    <row r="978" spans="1:3" x14ac:dyDescent="0.25">
      <c r="A978" s="83" t="s">
        <v>1131</v>
      </c>
      <c r="B978" s="3">
        <v>12</v>
      </c>
      <c r="C978">
        <v>293</v>
      </c>
    </row>
    <row r="979" spans="1:3" x14ac:dyDescent="0.25">
      <c r="A979" s="83" t="s">
        <v>1132</v>
      </c>
      <c r="B979" s="3">
        <v>11</v>
      </c>
      <c r="C979">
        <v>353</v>
      </c>
    </row>
    <row r="980" spans="1:3" x14ac:dyDescent="0.25">
      <c r="A980" s="83" t="s">
        <v>1133</v>
      </c>
      <c r="B980" s="3">
        <v>9</v>
      </c>
      <c r="C980">
        <v>103</v>
      </c>
    </row>
    <row r="981" spans="1:3" x14ac:dyDescent="0.25">
      <c r="A981" s="83" t="s">
        <v>1134</v>
      </c>
      <c r="B981" s="3">
        <v>21</v>
      </c>
      <c r="C981">
        <v>915</v>
      </c>
    </row>
    <row r="982" spans="1:3" x14ac:dyDescent="0.25">
      <c r="A982" s="83" t="s">
        <v>1135</v>
      </c>
      <c r="B982" s="3">
        <v>24</v>
      </c>
      <c r="C982">
        <v>1082</v>
      </c>
    </row>
    <row r="983" spans="1:3" x14ac:dyDescent="0.25">
      <c r="A983" s="83" t="s">
        <v>1136</v>
      </c>
      <c r="B983" s="3">
        <v>21</v>
      </c>
      <c r="C983">
        <v>916</v>
      </c>
    </row>
    <row r="984" spans="1:3" x14ac:dyDescent="0.25">
      <c r="A984" s="83" t="s">
        <v>1137</v>
      </c>
      <c r="B984" s="3">
        <v>11</v>
      </c>
      <c r="C984">
        <v>354</v>
      </c>
    </row>
    <row r="985" spans="1:3" x14ac:dyDescent="0.25">
      <c r="A985" s="83" t="s">
        <v>1138</v>
      </c>
      <c r="B985" s="3">
        <v>9</v>
      </c>
      <c r="C985">
        <v>104</v>
      </c>
    </row>
    <row r="986" spans="1:3" x14ac:dyDescent="0.25">
      <c r="A986" s="83" t="s">
        <v>1139</v>
      </c>
      <c r="B986" s="3">
        <v>16</v>
      </c>
      <c r="C986">
        <v>624</v>
      </c>
    </row>
    <row r="987" spans="1:3" x14ac:dyDescent="0.25">
      <c r="A987" s="83" t="s">
        <v>1140</v>
      </c>
      <c r="B987" s="3">
        <v>9</v>
      </c>
      <c r="C987">
        <v>105</v>
      </c>
    </row>
    <row r="988" spans="1:3" x14ac:dyDescent="0.25">
      <c r="A988" s="83" t="s">
        <v>1141</v>
      </c>
      <c r="B988" s="3">
        <v>9</v>
      </c>
      <c r="C988">
        <v>106</v>
      </c>
    </row>
    <row r="989" spans="1:3" x14ac:dyDescent="0.25">
      <c r="A989" s="83" t="s">
        <v>1142</v>
      </c>
      <c r="B989" s="3">
        <v>11</v>
      </c>
      <c r="C989">
        <v>355</v>
      </c>
    </row>
    <row r="990" spans="1:3" x14ac:dyDescent="0.25">
      <c r="A990" s="83" t="s">
        <v>1143</v>
      </c>
      <c r="B990" s="3">
        <v>16</v>
      </c>
      <c r="C990">
        <v>625</v>
      </c>
    </row>
    <row r="991" spans="1:3" x14ac:dyDescent="0.25">
      <c r="A991" s="83" t="s">
        <v>1144</v>
      </c>
      <c r="B991" s="3">
        <v>16</v>
      </c>
      <c r="C991">
        <v>626</v>
      </c>
    </row>
    <row r="992" spans="1:3" x14ac:dyDescent="0.25">
      <c r="A992" s="83" t="s">
        <v>1145</v>
      </c>
      <c r="B992" s="3">
        <v>25</v>
      </c>
      <c r="C992">
        <v>1280</v>
      </c>
    </row>
    <row r="993" spans="1:3" x14ac:dyDescent="0.25">
      <c r="A993" s="83" t="s">
        <v>1146</v>
      </c>
      <c r="B993" s="3">
        <v>27</v>
      </c>
      <c r="C993">
        <v>1367</v>
      </c>
    </row>
    <row r="994" spans="1:3" x14ac:dyDescent="0.25">
      <c r="A994" s="83" t="s">
        <v>1147</v>
      </c>
      <c r="B994" s="3">
        <v>24</v>
      </c>
      <c r="C994">
        <v>1083</v>
      </c>
    </row>
    <row r="995" spans="1:3" x14ac:dyDescent="0.25">
      <c r="A995" s="83" t="s">
        <v>1148</v>
      </c>
      <c r="B995" s="3">
        <v>11</v>
      </c>
      <c r="C995">
        <v>356</v>
      </c>
    </row>
    <row r="996" spans="1:3" x14ac:dyDescent="0.25">
      <c r="A996" s="83" t="s">
        <v>1149</v>
      </c>
      <c r="B996" s="3">
        <v>16</v>
      </c>
      <c r="C996">
        <v>627</v>
      </c>
    </row>
    <row r="997" spans="1:3" x14ac:dyDescent="0.25">
      <c r="A997" s="83" t="s">
        <v>1150</v>
      </c>
      <c r="B997" s="3">
        <v>16</v>
      </c>
      <c r="C997">
        <v>628</v>
      </c>
    </row>
    <row r="998" spans="1:3" x14ac:dyDescent="0.25">
      <c r="A998" s="83" t="s">
        <v>1151</v>
      </c>
      <c r="B998" s="3">
        <v>13</v>
      </c>
      <c r="C998">
        <v>215</v>
      </c>
    </row>
    <row r="999" spans="1:3" x14ac:dyDescent="0.25">
      <c r="A999" s="83" t="s">
        <v>1152</v>
      </c>
      <c r="B999" s="3">
        <v>25</v>
      </c>
      <c r="C999">
        <v>1281</v>
      </c>
    </row>
    <row r="1000" spans="1:3" x14ac:dyDescent="0.25">
      <c r="A1000" s="83" t="s">
        <v>1153</v>
      </c>
      <c r="B1000" s="3">
        <v>13</v>
      </c>
      <c r="C1000">
        <v>216</v>
      </c>
    </row>
    <row r="1001" spans="1:3" x14ac:dyDescent="0.25">
      <c r="A1001" s="83" t="s">
        <v>1154</v>
      </c>
      <c r="B1001" s="3">
        <v>25</v>
      </c>
      <c r="C1001">
        <v>1282</v>
      </c>
    </row>
    <row r="1002" spans="1:3" x14ac:dyDescent="0.25">
      <c r="A1002" s="83" t="s">
        <v>1155</v>
      </c>
      <c r="B1002" s="3">
        <v>16</v>
      </c>
      <c r="C1002">
        <v>629</v>
      </c>
    </row>
    <row r="1003" spans="1:3" x14ac:dyDescent="0.25">
      <c r="A1003" s="83" t="s">
        <v>1156</v>
      </c>
      <c r="B1003" s="3">
        <v>25</v>
      </c>
      <c r="C1003">
        <v>1283</v>
      </c>
    </row>
    <row r="1004" spans="1:3" x14ac:dyDescent="0.25">
      <c r="A1004" s="83" t="s">
        <v>1157</v>
      </c>
      <c r="B1004" s="3">
        <v>11</v>
      </c>
      <c r="C1004">
        <v>357</v>
      </c>
    </row>
    <row r="1005" spans="1:3" x14ac:dyDescent="0.25">
      <c r="A1005" s="83" t="s">
        <v>1158</v>
      </c>
      <c r="B1005" s="3">
        <v>16</v>
      </c>
      <c r="C1005">
        <v>630</v>
      </c>
    </row>
    <row r="1006" spans="1:3" x14ac:dyDescent="0.25">
      <c r="A1006" s="83" t="s">
        <v>1159</v>
      </c>
      <c r="B1006" s="3">
        <v>9</v>
      </c>
      <c r="C1006">
        <v>107</v>
      </c>
    </row>
    <row r="1007" spans="1:3" x14ac:dyDescent="0.25">
      <c r="A1007" s="83" t="s">
        <v>1160</v>
      </c>
      <c r="B1007" s="3">
        <v>25</v>
      </c>
      <c r="C1007">
        <v>1284</v>
      </c>
    </row>
    <row r="1008" spans="1:3" x14ac:dyDescent="0.25">
      <c r="A1008" s="83" t="s">
        <v>1161</v>
      </c>
      <c r="B1008" s="3">
        <v>16</v>
      </c>
      <c r="C1008">
        <v>631</v>
      </c>
    </row>
    <row r="1009" spans="1:3" x14ac:dyDescent="0.25">
      <c r="A1009" s="83" t="s">
        <v>1162</v>
      </c>
      <c r="B1009" s="3">
        <v>27</v>
      </c>
      <c r="C1009">
        <v>1368</v>
      </c>
    </row>
    <row r="1010" spans="1:3" x14ac:dyDescent="0.25">
      <c r="A1010" s="83" t="s">
        <v>1163</v>
      </c>
      <c r="B1010" s="3">
        <v>21</v>
      </c>
      <c r="C1010">
        <v>917</v>
      </c>
    </row>
    <row r="1011" spans="1:3" x14ac:dyDescent="0.25">
      <c r="A1011" s="83" t="s">
        <v>1164</v>
      </c>
      <c r="B1011" s="3">
        <v>25</v>
      </c>
      <c r="C1011">
        <v>1285</v>
      </c>
    </row>
    <row r="1012" spans="1:3" x14ac:dyDescent="0.25">
      <c r="A1012" s="83" t="s">
        <v>1165</v>
      </c>
      <c r="B1012" s="3">
        <v>21</v>
      </c>
      <c r="C1012">
        <v>918</v>
      </c>
    </row>
    <row r="1013" spans="1:3" x14ac:dyDescent="0.25">
      <c r="A1013" s="83" t="s">
        <v>1166</v>
      </c>
      <c r="B1013" s="3">
        <v>16</v>
      </c>
      <c r="C1013">
        <v>632</v>
      </c>
    </row>
    <row r="1014" spans="1:3" x14ac:dyDescent="0.25">
      <c r="A1014" s="83" t="s">
        <v>1167</v>
      </c>
      <c r="B1014" s="3">
        <v>25</v>
      </c>
      <c r="C1014">
        <v>1286</v>
      </c>
    </row>
    <row r="1015" spans="1:3" x14ac:dyDescent="0.25">
      <c r="A1015" s="83" t="s">
        <v>1168</v>
      </c>
      <c r="B1015" s="3">
        <v>16</v>
      </c>
      <c r="C1015">
        <v>633</v>
      </c>
    </row>
    <row r="1016" spans="1:3" x14ac:dyDescent="0.25">
      <c r="A1016" s="83" t="s">
        <v>1169</v>
      </c>
      <c r="B1016" s="3">
        <v>21</v>
      </c>
      <c r="C1016">
        <v>919</v>
      </c>
    </row>
    <row r="1017" spans="1:3" x14ac:dyDescent="0.25">
      <c r="A1017" s="83" t="s">
        <v>1170</v>
      </c>
      <c r="B1017" s="3">
        <v>16</v>
      </c>
      <c r="C1017">
        <v>634</v>
      </c>
    </row>
    <row r="1018" spans="1:3" x14ac:dyDescent="0.25">
      <c r="A1018" s="83" t="s">
        <v>1171</v>
      </c>
      <c r="B1018" s="3">
        <v>16</v>
      </c>
      <c r="C1018">
        <v>635</v>
      </c>
    </row>
    <row r="1019" spans="1:3" x14ac:dyDescent="0.25">
      <c r="A1019" s="83" t="s">
        <v>1172</v>
      </c>
      <c r="B1019" s="3">
        <v>11</v>
      </c>
      <c r="C1019">
        <v>358</v>
      </c>
    </row>
    <row r="1020" spans="1:3" x14ac:dyDescent="0.25">
      <c r="A1020" s="83" t="s">
        <v>1173</v>
      </c>
      <c r="B1020" s="3">
        <v>16</v>
      </c>
      <c r="C1020">
        <v>636</v>
      </c>
    </row>
    <row r="1021" spans="1:3" x14ac:dyDescent="0.25">
      <c r="A1021" s="83" t="s">
        <v>1174</v>
      </c>
      <c r="B1021" s="3">
        <v>21</v>
      </c>
      <c r="C1021">
        <v>920</v>
      </c>
    </row>
    <row r="1022" spans="1:3" x14ac:dyDescent="0.25">
      <c r="A1022" s="83" t="s">
        <v>1175</v>
      </c>
      <c r="B1022" s="3">
        <v>24</v>
      </c>
      <c r="C1022">
        <v>1084</v>
      </c>
    </row>
    <row r="1023" spans="1:3" x14ac:dyDescent="0.25">
      <c r="A1023" s="83" t="s">
        <v>1176</v>
      </c>
      <c r="B1023" s="3">
        <v>16</v>
      </c>
      <c r="C1023">
        <v>637</v>
      </c>
    </row>
    <row r="1024" spans="1:3" x14ac:dyDescent="0.25">
      <c r="A1024" s="83" t="s">
        <v>1177</v>
      </c>
      <c r="B1024" s="3">
        <v>21</v>
      </c>
      <c r="C1024">
        <v>921</v>
      </c>
    </row>
    <row r="1025" spans="1:3" x14ac:dyDescent="0.25">
      <c r="A1025" s="83" t="s">
        <v>1178</v>
      </c>
      <c r="B1025" s="3">
        <v>9</v>
      </c>
      <c r="C1025">
        <v>108</v>
      </c>
    </row>
    <row r="1026" spans="1:3" x14ac:dyDescent="0.25">
      <c r="A1026" s="83" t="s">
        <v>1179</v>
      </c>
      <c r="B1026" s="3">
        <v>16</v>
      </c>
      <c r="C1026">
        <v>638</v>
      </c>
    </row>
    <row r="1027" spans="1:3" x14ac:dyDescent="0.25">
      <c r="A1027" s="83" t="s">
        <v>1180</v>
      </c>
      <c r="B1027" s="3">
        <v>16</v>
      </c>
      <c r="C1027">
        <v>639</v>
      </c>
    </row>
    <row r="1028" spans="1:3" x14ac:dyDescent="0.25">
      <c r="A1028" s="83" t="s">
        <v>1181</v>
      </c>
      <c r="B1028" s="3">
        <v>25</v>
      </c>
      <c r="C1028">
        <v>1287</v>
      </c>
    </row>
    <row r="1029" spans="1:3" x14ac:dyDescent="0.25">
      <c r="A1029" s="83" t="s">
        <v>1182</v>
      </c>
      <c r="B1029" s="3">
        <v>16</v>
      </c>
      <c r="C1029">
        <v>640</v>
      </c>
    </row>
    <row r="1030" spans="1:3" x14ac:dyDescent="0.25">
      <c r="A1030" s="83" t="s">
        <v>1183</v>
      </c>
      <c r="B1030" s="3">
        <v>16</v>
      </c>
      <c r="C1030">
        <v>641</v>
      </c>
    </row>
    <row r="1031" spans="1:3" x14ac:dyDescent="0.25">
      <c r="A1031" s="83" t="s">
        <v>1184</v>
      </c>
      <c r="B1031" s="3">
        <v>16</v>
      </c>
      <c r="C1031">
        <v>642</v>
      </c>
    </row>
    <row r="1032" spans="1:3" x14ac:dyDescent="0.25">
      <c r="A1032" s="83" t="s">
        <v>1185</v>
      </c>
      <c r="B1032" s="3">
        <v>16</v>
      </c>
      <c r="C1032">
        <v>643</v>
      </c>
    </row>
    <row r="1033" spans="1:3" x14ac:dyDescent="0.25">
      <c r="A1033" s="83" t="s">
        <v>1186</v>
      </c>
      <c r="B1033" s="3">
        <v>21</v>
      </c>
      <c r="C1033">
        <v>922</v>
      </c>
    </row>
    <row r="1034" spans="1:3" x14ac:dyDescent="0.25">
      <c r="A1034" s="83" t="s">
        <v>1187</v>
      </c>
      <c r="B1034" s="3">
        <v>25</v>
      </c>
      <c r="C1034">
        <v>1288</v>
      </c>
    </row>
    <row r="1035" spans="1:3" x14ac:dyDescent="0.25">
      <c r="A1035" s="83" t="s">
        <v>1188</v>
      </c>
      <c r="B1035" s="3">
        <v>21</v>
      </c>
      <c r="C1035">
        <v>923</v>
      </c>
    </row>
    <row r="1036" spans="1:3" x14ac:dyDescent="0.25">
      <c r="A1036" s="83" t="s">
        <v>1189</v>
      </c>
      <c r="B1036" s="3">
        <v>16</v>
      </c>
      <c r="C1036">
        <v>644</v>
      </c>
    </row>
    <row r="1037" spans="1:3" x14ac:dyDescent="0.25">
      <c r="A1037" s="83" t="s">
        <v>1190</v>
      </c>
      <c r="B1037" s="3">
        <v>16</v>
      </c>
      <c r="C1037">
        <v>645</v>
      </c>
    </row>
    <row r="1038" spans="1:3" x14ac:dyDescent="0.25">
      <c r="A1038" s="83" t="s">
        <v>1191</v>
      </c>
      <c r="B1038" s="3">
        <v>16</v>
      </c>
      <c r="C1038">
        <v>646</v>
      </c>
    </row>
    <row r="1039" spans="1:3" x14ac:dyDescent="0.25">
      <c r="A1039" s="83" t="s">
        <v>1192</v>
      </c>
      <c r="B1039" s="3">
        <v>21</v>
      </c>
      <c r="C1039">
        <v>924</v>
      </c>
    </row>
    <row r="1040" spans="1:3" x14ac:dyDescent="0.25">
      <c r="A1040" s="83" t="s">
        <v>1193</v>
      </c>
      <c r="B1040" s="3">
        <v>12</v>
      </c>
      <c r="C1040">
        <v>294</v>
      </c>
    </row>
    <row r="1041" spans="1:3" x14ac:dyDescent="0.25">
      <c r="A1041" s="83" t="s">
        <v>1194</v>
      </c>
      <c r="B1041" s="3">
        <v>25</v>
      </c>
      <c r="C1041">
        <v>1289</v>
      </c>
    </row>
    <row r="1042" spans="1:3" x14ac:dyDescent="0.25">
      <c r="A1042" s="83" t="s">
        <v>1195</v>
      </c>
      <c r="B1042" s="3">
        <v>11</v>
      </c>
      <c r="C1042">
        <v>359</v>
      </c>
    </row>
    <row r="1043" spans="1:3" x14ac:dyDescent="0.25">
      <c r="A1043" s="83" t="s">
        <v>1196</v>
      </c>
      <c r="B1043" s="3">
        <v>16</v>
      </c>
      <c r="C1043">
        <v>647</v>
      </c>
    </row>
    <row r="1044" spans="1:3" x14ac:dyDescent="0.25">
      <c r="A1044" s="83" t="s">
        <v>1197</v>
      </c>
      <c r="B1044" s="3">
        <v>16</v>
      </c>
      <c r="C1044">
        <v>648</v>
      </c>
    </row>
    <row r="1045" spans="1:3" x14ac:dyDescent="0.25">
      <c r="A1045" s="83" t="s">
        <v>1198</v>
      </c>
      <c r="B1045" s="3">
        <v>25</v>
      </c>
      <c r="C1045">
        <v>1290</v>
      </c>
    </row>
    <row r="1046" spans="1:3" x14ac:dyDescent="0.25">
      <c r="A1046" s="83" t="s">
        <v>1199</v>
      </c>
      <c r="B1046" s="3">
        <v>25</v>
      </c>
      <c r="C1046">
        <v>1291</v>
      </c>
    </row>
    <row r="1047" spans="1:3" x14ac:dyDescent="0.25">
      <c r="A1047" s="83" t="s">
        <v>1200</v>
      </c>
      <c r="B1047" s="3">
        <v>25</v>
      </c>
      <c r="C1047">
        <v>1292</v>
      </c>
    </row>
    <row r="1048" spans="1:3" x14ac:dyDescent="0.25">
      <c r="A1048" s="83" t="s">
        <v>1201</v>
      </c>
      <c r="B1048" s="3">
        <v>25</v>
      </c>
      <c r="C1048">
        <v>1293</v>
      </c>
    </row>
    <row r="1049" spans="1:3" x14ac:dyDescent="0.25">
      <c r="A1049" s="83" t="s">
        <v>1202</v>
      </c>
      <c r="B1049" s="3">
        <v>11</v>
      </c>
      <c r="C1049">
        <v>360</v>
      </c>
    </row>
    <row r="1050" spans="1:3" x14ac:dyDescent="0.25">
      <c r="A1050" s="83" t="s">
        <v>1203</v>
      </c>
      <c r="B1050" s="3">
        <v>16</v>
      </c>
      <c r="C1050">
        <v>649</v>
      </c>
    </row>
    <row r="1051" spans="1:3" x14ac:dyDescent="0.25">
      <c r="A1051" s="83" t="s">
        <v>1204</v>
      </c>
      <c r="B1051" s="3">
        <v>16</v>
      </c>
      <c r="C1051">
        <v>650</v>
      </c>
    </row>
    <row r="1052" spans="1:3" x14ac:dyDescent="0.25">
      <c r="A1052" s="83" t="s">
        <v>1205</v>
      </c>
      <c r="B1052" s="3">
        <v>16</v>
      </c>
      <c r="C1052">
        <v>651</v>
      </c>
    </row>
    <row r="1053" spans="1:3" x14ac:dyDescent="0.25">
      <c r="A1053" s="83" t="s">
        <v>1206</v>
      </c>
      <c r="B1053" s="3">
        <v>16</v>
      </c>
      <c r="C1053">
        <v>652</v>
      </c>
    </row>
    <row r="1054" spans="1:3" x14ac:dyDescent="0.25">
      <c r="A1054" s="83" t="s">
        <v>1207</v>
      </c>
      <c r="B1054" s="3">
        <v>12</v>
      </c>
      <c r="C1054">
        <v>295</v>
      </c>
    </row>
    <row r="1055" spans="1:3" x14ac:dyDescent="0.25">
      <c r="A1055" s="83" t="s">
        <v>1208</v>
      </c>
      <c r="B1055" s="3">
        <v>24</v>
      </c>
      <c r="C1055">
        <v>1085</v>
      </c>
    </row>
    <row r="1056" spans="1:3" x14ac:dyDescent="0.25">
      <c r="A1056" s="83" t="s">
        <v>1209</v>
      </c>
      <c r="B1056" s="3">
        <v>24</v>
      </c>
      <c r="C1056">
        <v>1086</v>
      </c>
    </row>
    <row r="1057" spans="1:3" x14ac:dyDescent="0.25">
      <c r="A1057" s="83" t="s">
        <v>1210</v>
      </c>
      <c r="B1057" s="3">
        <v>21</v>
      </c>
      <c r="C1057">
        <v>925</v>
      </c>
    </row>
    <row r="1058" spans="1:3" x14ac:dyDescent="0.25">
      <c r="A1058" s="83" t="s">
        <v>1211</v>
      </c>
      <c r="B1058" s="3">
        <v>21</v>
      </c>
      <c r="C1058">
        <v>926</v>
      </c>
    </row>
    <row r="1059" spans="1:3" x14ac:dyDescent="0.25">
      <c r="A1059" s="83" t="s">
        <v>1212</v>
      </c>
      <c r="B1059" s="3">
        <v>24</v>
      </c>
      <c r="C1059">
        <v>1087</v>
      </c>
    </row>
    <row r="1060" spans="1:3" x14ac:dyDescent="0.25">
      <c r="A1060" s="83" t="s">
        <v>1213</v>
      </c>
      <c r="B1060" s="3">
        <v>16</v>
      </c>
      <c r="C1060">
        <v>653</v>
      </c>
    </row>
    <row r="1061" spans="1:3" x14ac:dyDescent="0.25">
      <c r="A1061" s="83" t="s">
        <v>1214</v>
      </c>
      <c r="B1061" s="3">
        <v>13</v>
      </c>
      <c r="C1061">
        <v>217</v>
      </c>
    </row>
    <row r="1062" spans="1:3" x14ac:dyDescent="0.25">
      <c r="A1062" s="83" t="s">
        <v>1215</v>
      </c>
      <c r="B1062" s="3">
        <v>21</v>
      </c>
      <c r="C1062">
        <v>927</v>
      </c>
    </row>
    <row r="1063" spans="1:3" x14ac:dyDescent="0.25">
      <c r="A1063" s="83" t="s">
        <v>1216</v>
      </c>
      <c r="B1063" s="3">
        <v>27</v>
      </c>
      <c r="C1063">
        <v>1369</v>
      </c>
    </row>
    <row r="1064" spans="1:3" x14ac:dyDescent="0.25">
      <c r="A1064" s="83" t="s">
        <v>1217</v>
      </c>
      <c r="B1064" s="3">
        <v>9</v>
      </c>
      <c r="C1064">
        <v>109</v>
      </c>
    </row>
    <row r="1065" spans="1:3" x14ac:dyDescent="0.25">
      <c r="A1065" s="83" t="s">
        <v>1218</v>
      </c>
      <c r="B1065" s="3">
        <v>12</v>
      </c>
      <c r="C1065">
        <v>296</v>
      </c>
    </row>
    <row r="1066" spans="1:3" x14ac:dyDescent="0.25">
      <c r="A1066" s="83" t="s">
        <v>1219</v>
      </c>
      <c r="B1066" s="3">
        <v>25</v>
      </c>
      <c r="C1066">
        <v>1295</v>
      </c>
    </row>
    <row r="1067" spans="1:3" x14ac:dyDescent="0.25">
      <c r="A1067" s="83" t="s">
        <v>1220</v>
      </c>
      <c r="B1067" s="3">
        <v>25</v>
      </c>
      <c r="C1067">
        <v>1294</v>
      </c>
    </row>
    <row r="1068" spans="1:3" x14ac:dyDescent="0.25">
      <c r="A1068" s="83" t="s">
        <v>1221</v>
      </c>
      <c r="B1068" s="3">
        <v>12</v>
      </c>
      <c r="C1068">
        <v>297</v>
      </c>
    </row>
    <row r="1069" spans="1:3" x14ac:dyDescent="0.25">
      <c r="A1069" s="83" t="s">
        <v>1222</v>
      </c>
      <c r="B1069" s="3">
        <v>16</v>
      </c>
      <c r="C1069">
        <v>654</v>
      </c>
    </row>
    <row r="1070" spans="1:3" x14ac:dyDescent="0.25">
      <c r="A1070" s="83" t="s">
        <v>1223</v>
      </c>
      <c r="B1070" s="3">
        <v>13</v>
      </c>
      <c r="C1070">
        <v>218</v>
      </c>
    </row>
    <row r="1071" spans="1:3" x14ac:dyDescent="0.25">
      <c r="A1071" s="83" t="s">
        <v>1224</v>
      </c>
      <c r="B1071" s="3">
        <v>16</v>
      </c>
      <c r="C1071">
        <v>655</v>
      </c>
    </row>
    <row r="1072" spans="1:3" x14ac:dyDescent="0.25">
      <c r="A1072" s="83" t="s">
        <v>1225</v>
      </c>
      <c r="B1072" s="3">
        <v>21</v>
      </c>
      <c r="C1072">
        <v>928</v>
      </c>
    </row>
    <row r="1073" spans="1:3" x14ac:dyDescent="0.25">
      <c r="A1073" s="83" t="s">
        <v>1226</v>
      </c>
      <c r="B1073" s="3">
        <v>21</v>
      </c>
      <c r="C1073">
        <v>929</v>
      </c>
    </row>
    <row r="1074" spans="1:3" x14ac:dyDescent="0.25">
      <c r="A1074" s="83" t="s">
        <v>1227</v>
      </c>
      <c r="B1074" s="3">
        <v>16</v>
      </c>
      <c r="C1074">
        <v>656</v>
      </c>
    </row>
    <row r="1075" spans="1:3" x14ac:dyDescent="0.25">
      <c r="A1075" s="83" t="s">
        <v>1228</v>
      </c>
      <c r="B1075" s="3">
        <v>11</v>
      </c>
      <c r="C1075">
        <v>362</v>
      </c>
    </row>
    <row r="1076" spans="1:3" x14ac:dyDescent="0.25">
      <c r="A1076" s="83" t="s">
        <v>1229</v>
      </c>
      <c r="B1076" s="3">
        <v>25</v>
      </c>
      <c r="C1076">
        <v>1296</v>
      </c>
    </row>
    <row r="1077" spans="1:3" x14ac:dyDescent="0.25">
      <c r="A1077" s="83" t="s">
        <v>1230</v>
      </c>
      <c r="B1077" s="3">
        <v>16</v>
      </c>
      <c r="C1077">
        <v>657</v>
      </c>
    </row>
    <row r="1078" spans="1:3" x14ac:dyDescent="0.25">
      <c r="A1078" s="83" t="s">
        <v>1231</v>
      </c>
      <c r="B1078" s="3">
        <v>21</v>
      </c>
      <c r="C1078">
        <v>930</v>
      </c>
    </row>
    <row r="1079" spans="1:3" x14ac:dyDescent="0.25">
      <c r="A1079" s="83" t="s">
        <v>1232</v>
      </c>
      <c r="B1079" s="3">
        <v>11</v>
      </c>
      <c r="C1079">
        <v>363</v>
      </c>
    </row>
    <row r="1080" spans="1:3" x14ac:dyDescent="0.25">
      <c r="A1080" s="83" t="s">
        <v>1233</v>
      </c>
      <c r="B1080" s="3">
        <v>25</v>
      </c>
      <c r="C1080">
        <v>1297</v>
      </c>
    </row>
    <row r="1081" spans="1:3" x14ac:dyDescent="0.25">
      <c r="A1081" s="83" t="s">
        <v>1234</v>
      </c>
      <c r="B1081" s="3">
        <v>9</v>
      </c>
      <c r="C1081">
        <v>1385</v>
      </c>
    </row>
    <row r="1082" spans="1:3" x14ac:dyDescent="0.25">
      <c r="A1082" s="83" t="s">
        <v>1235</v>
      </c>
      <c r="B1082" s="3">
        <v>25</v>
      </c>
      <c r="C1082">
        <v>1298</v>
      </c>
    </row>
    <row r="1083" spans="1:3" x14ac:dyDescent="0.25">
      <c r="A1083" s="83" t="s">
        <v>1236</v>
      </c>
      <c r="B1083" s="3">
        <v>16</v>
      </c>
      <c r="C1083">
        <v>658</v>
      </c>
    </row>
    <row r="1084" spans="1:3" x14ac:dyDescent="0.25">
      <c r="A1084" s="83" t="s">
        <v>1237</v>
      </c>
      <c r="B1084" s="3">
        <v>13</v>
      </c>
      <c r="C1084">
        <v>219</v>
      </c>
    </row>
    <row r="1085" spans="1:3" x14ac:dyDescent="0.25">
      <c r="A1085" s="83" t="s">
        <v>1238</v>
      </c>
      <c r="B1085" s="3">
        <v>25</v>
      </c>
      <c r="C1085">
        <v>1299</v>
      </c>
    </row>
    <row r="1086" spans="1:3" x14ac:dyDescent="0.25">
      <c r="A1086" s="83" t="s">
        <v>1239</v>
      </c>
      <c r="B1086" s="3">
        <v>21</v>
      </c>
      <c r="C1086">
        <v>931</v>
      </c>
    </row>
    <row r="1087" spans="1:3" x14ac:dyDescent="0.25">
      <c r="A1087" s="83" t="s">
        <v>1240</v>
      </c>
      <c r="B1087" s="3">
        <v>25</v>
      </c>
      <c r="C1087">
        <v>1300</v>
      </c>
    </row>
    <row r="1088" spans="1:3" x14ac:dyDescent="0.25">
      <c r="A1088" s="83" t="s">
        <v>1241</v>
      </c>
      <c r="B1088" s="3">
        <v>24</v>
      </c>
      <c r="C1088">
        <v>1088</v>
      </c>
    </row>
    <row r="1089" spans="1:3" x14ac:dyDescent="0.25">
      <c r="A1089" s="83" t="s">
        <v>1242</v>
      </c>
      <c r="B1089" s="3">
        <v>25</v>
      </c>
      <c r="C1089">
        <v>1301</v>
      </c>
    </row>
    <row r="1090" spans="1:3" x14ac:dyDescent="0.25">
      <c r="A1090" s="83" t="s">
        <v>1243</v>
      </c>
      <c r="B1090" s="3">
        <v>16</v>
      </c>
      <c r="C1090">
        <v>659</v>
      </c>
    </row>
    <row r="1091" spans="1:3" x14ac:dyDescent="0.25">
      <c r="A1091" s="83" t="s">
        <v>1244</v>
      </c>
      <c r="B1091" s="3">
        <v>21</v>
      </c>
      <c r="C1091">
        <v>932</v>
      </c>
    </row>
    <row r="1092" spans="1:3" x14ac:dyDescent="0.25">
      <c r="A1092" s="83" t="s">
        <v>1245</v>
      </c>
      <c r="B1092" s="3">
        <v>16</v>
      </c>
      <c r="C1092">
        <v>660</v>
      </c>
    </row>
    <row r="1093" spans="1:3" x14ac:dyDescent="0.25">
      <c r="A1093" s="83" t="s">
        <v>1246</v>
      </c>
      <c r="B1093" s="3">
        <v>25</v>
      </c>
      <c r="C1093">
        <v>1302</v>
      </c>
    </row>
    <row r="1094" spans="1:3" x14ac:dyDescent="0.25">
      <c r="A1094" s="83" t="s">
        <v>1247</v>
      </c>
      <c r="B1094" s="3">
        <v>21</v>
      </c>
      <c r="C1094">
        <v>933</v>
      </c>
    </row>
    <row r="1095" spans="1:3" x14ac:dyDescent="0.25">
      <c r="A1095" s="83" t="s">
        <v>1248</v>
      </c>
      <c r="B1095" s="3">
        <v>21</v>
      </c>
      <c r="C1095">
        <v>934</v>
      </c>
    </row>
    <row r="1096" spans="1:3" x14ac:dyDescent="0.25">
      <c r="A1096" s="83" t="s">
        <v>1249</v>
      </c>
      <c r="B1096" s="3">
        <v>25</v>
      </c>
      <c r="C1096">
        <v>1303</v>
      </c>
    </row>
    <row r="1097" spans="1:3" x14ac:dyDescent="0.25">
      <c r="A1097" s="83" t="s">
        <v>1250</v>
      </c>
      <c r="B1097" s="3">
        <v>16</v>
      </c>
      <c r="C1097">
        <v>661</v>
      </c>
    </row>
    <row r="1098" spans="1:3" x14ac:dyDescent="0.25">
      <c r="A1098" s="83" t="s">
        <v>1251</v>
      </c>
      <c r="B1098" s="3">
        <v>9</v>
      </c>
      <c r="C1098">
        <v>110</v>
      </c>
    </row>
    <row r="1099" spans="1:3" x14ac:dyDescent="0.25">
      <c r="A1099" s="83" t="s">
        <v>1252</v>
      </c>
      <c r="B1099" s="3">
        <v>21</v>
      </c>
      <c r="C1099">
        <v>935</v>
      </c>
    </row>
    <row r="1100" spans="1:3" x14ac:dyDescent="0.25">
      <c r="A1100" s="83" t="s">
        <v>1253</v>
      </c>
      <c r="B1100" s="3">
        <v>24</v>
      </c>
      <c r="C1100">
        <v>1089</v>
      </c>
    </row>
    <row r="1101" spans="1:3" x14ac:dyDescent="0.25">
      <c r="A1101" s="83" t="s">
        <v>1254</v>
      </c>
      <c r="B1101" s="3">
        <v>16</v>
      </c>
      <c r="C1101">
        <v>662</v>
      </c>
    </row>
    <row r="1102" spans="1:3" x14ac:dyDescent="0.25">
      <c r="A1102" s="83" t="s">
        <v>1255</v>
      </c>
      <c r="B1102" s="3">
        <v>21</v>
      </c>
      <c r="C1102">
        <v>936</v>
      </c>
    </row>
    <row r="1103" spans="1:3" x14ac:dyDescent="0.25">
      <c r="A1103" s="83" t="s">
        <v>1256</v>
      </c>
      <c r="B1103" s="3">
        <v>21</v>
      </c>
      <c r="C1103">
        <v>937</v>
      </c>
    </row>
    <row r="1104" spans="1:3" x14ac:dyDescent="0.25">
      <c r="A1104" s="83" t="s">
        <v>1257</v>
      </c>
      <c r="B1104" s="3">
        <v>25</v>
      </c>
      <c r="C1104">
        <v>1304</v>
      </c>
    </row>
    <row r="1105" spans="1:3" x14ac:dyDescent="0.25">
      <c r="A1105" s="83" t="s">
        <v>1258</v>
      </c>
      <c r="B1105" s="3">
        <v>9</v>
      </c>
      <c r="C1105">
        <v>111</v>
      </c>
    </row>
    <row r="1106" spans="1:3" x14ac:dyDescent="0.25">
      <c r="A1106" s="83" t="s">
        <v>1259</v>
      </c>
      <c r="B1106" s="3">
        <v>16</v>
      </c>
      <c r="C1106">
        <v>663</v>
      </c>
    </row>
    <row r="1107" spans="1:3" x14ac:dyDescent="0.25">
      <c r="A1107" s="83" t="s">
        <v>1260</v>
      </c>
      <c r="B1107" s="3">
        <v>25</v>
      </c>
      <c r="C1107">
        <v>1305</v>
      </c>
    </row>
    <row r="1108" spans="1:3" x14ac:dyDescent="0.25">
      <c r="A1108" s="83" t="s">
        <v>1261</v>
      </c>
      <c r="B1108" s="3">
        <v>21</v>
      </c>
      <c r="C1108">
        <v>938</v>
      </c>
    </row>
    <row r="1109" spans="1:3" x14ac:dyDescent="0.25">
      <c r="A1109" s="83" t="s">
        <v>1262</v>
      </c>
      <c r="B1109" s="3">
        <v>11</v>
      </c>
      <c r="C1109">
        <v>364</v>
      </c>
    </row>
    <row r="1110" spans="1:3" x14ac:dyDescent="0.25">
      <c r="A1110" s="83" t="s">
        <v>1263</v>
      </c>
      <c r="B1110" s="3">
        <v>16</v>
      </c>
      <c r="C1110">
        <v>664</v>
      </c>
    </row>
    <row r="1111" spans="1:3" x14ac:dyDescent="0.25">
      <c r="A1111" s="83" t="s">
        <v>1264</v>
      </c>
      <c r="B1111" s="3">
        <v>9</v>
      </c>
      <c r="C1111">
        <v>112</v>
      </c>
    </row>
    <row r="1112" spans="1:3" x14ac:dyDescent="0.25">
      <c r="A1112" s="83" t="s">
        <v>1265</v>
      </c>
      <c r="B1112" s="3">
        <v>25</v>
      </c>
      <c r="C1112">
        <v>1306</v>
      </c>
    </row>
    <row r="1113" spans="1:3" x14ac:dyDescent="0.25">
      <c r="A1113" s="83" t="s">
        <v>1266</v>
      </c>
      <c r="B1113" s="3">
        <v>16</v>
      </c>
      <c r="C1113">
        <v>665</v>
      </c>
    </row>
    <row r="1114" spans="1:3" x14ac:dyDescent="0.25">
      <c r="A1114" s="83" t="s">
        <v>67</v>
      </c>
      <c r="B1114" s="3">
        <v>9</v>
      </c>
      <c r="C1114">
        <v>113</v>
      </c>
    </row>
    <row r="1115" spans="1:3" x14ac:dyDescent="0.25">
      <c r="A1115" s="83" t="s">
        <v>1267</v>
      </c>
      <c r="B1115" s="3">
        <v>16</v>
      </c>
      <c r="C1115">
        <v>666</v>
      </c>
    </row>
    <row r="1116" spans="1:3" x14ac:dyDescent="0.25">
      <c r="A1116" s="83" t="s">
        <v>1268</v>
      </c>
      <c r="B1116" s="3">
        <v>16</v>
      </c>
      <c r="C1116">
        <v>667</v>
      </c>
    </row>
    <row r="1117" spans="1:3" x14ac:dyDescent="0.25">
      <c r="A1117" s="83" t="s">
        <v>1269</v>
      </c>
      <c r="B1117" s="3">
        <v>16</v>
      </c>
      <c r="C1117">
        <v>668</v>
      </c>
    </row>
    <row r="1118" spans="1:3" x14ac:dyDescent="0.25">
      <c r="A1118" s="83" t="s">
        <v>1270</v>
      </c>
      <c r="B1118" s="3">
        <v>13</v>
      </c>
      <c r="C1118">
        <v>220</v>
      </c>
    </row>
    <row r="1119" spans="1:3" x14ac:dyDescent="0.25">
      <c r="A1119" s="83" t="s">
        <v>1271</v>
      </c>
      <c r="B1119" s="3">
        <v>16</v>
      </c>
      <c r="C1119">
        <v>669</v>
      </c>
    </row>
    <row r="1120" spans="1:3" x14ac:dyDescent="0.25">
      <c r="A1120" s="83" t="s">
        <v>1272</v>
      </c>
      <c r="B1120" s="3">
        <v>21</v>
      </c>
      <c r="C1120">
        <v>940</v>
      </c>
    </row>
    <row r="1121" spans="1:3" x14ac:dyDescent="0.25">
      <c r="A1121" s="83" t="s">
        <v>1273</v>
      </c>
      <c r="B1121" s="3">
        <v>21</v>
      </c>
      <c r="C1121">
        <v>939</v>
      </c>
    </row>
    <row r="1122" spans="1:3" x14ac:dyDescent="0.25">
      <c r="A1122" s="83" t="s">
        <v>1274</v>
      </c>
      <c r="B1122" s="3">
        <v>14</v>
      </c>
      <c r="C1122">
        <v>1386</v>
      </c>
    </row>
    <row r="1123" spans="1:3" x14ac:dyDescent="0.25">
      <c r="A1123" s="83" t="s">
        <v>1275</v>
      </c>
      <c r="B1123" s="3">
        <v>16</v>
      </c>
      <c r="C1123">
        <v>670</v>
      </c>
    </row>
    <row r="1124" spans="1:3" x14ac:dyDescent="0.25">
      <c r="A1124" s="83" t="s">
        <v>1276</v>
      </c>
      <c r="B1124" s="3">
        <v>27</v>
      </c>
      <c r="C1124">
        <v>1370</v>
      </c>
    </row>
    <row r="1125" spans="1:3" x14ac:dyDescent="0.25">
      <c r="A1125" s="83" t="s">
        <v>1277</v>
      </c>
      <c r="B1125" s="3">
        <v>16</v>
      </c>
      <c r="C1125">
        <v>671</v>
      </c>
    </row>
    <row r="1126" spans="1:3" x14ac:dyDescent="0.25">
      <c r="A1126" s="83" t="s">
        <v>1278</v>
      </c>
      <c r="B1126" s="3">
        <v>16</v>
      </c>
      <c r="C1126">
        <v>672</v>
      </c>
    </row>
    <row r="1127" spans="1:3" x14ac:dyDescent="0.25">
      <c r="A1127" s="83" t="s">
        <v>1279</v>
      </c>
      <c r="B1127" s="3">
        <v>25</v>
      </c>
      <c r="C1127">
        <v>1308</v>
      </c>
    </row>
    <row r="1128" spans="1:3" x14ac:dyDescent="0.25">
      <c r="A1128" s="83" t="s">
        <v>1280</v>
      </c>
      <c r="B1128" s="3">
        <v>27</v>
      </c>
      <c r="C1128">
        <v>1371</v>
      </c>
    </row>
    <row r="1129" spans="1:3" x14ac:dyDescent="0.25">
      <c r="A1129" s="83" t="s">
        <v>1281</v>
      </c>
      <c r="B1129" s="3">
        <v>25</v>
      </c>
      <c r="C1129">
        <v>1307</v>
      </c>
    </row>
    <row r="1130" spans="1:3" x14ac:dyDescent="0.25">
      <c r="A1130" s="83" t="s">
        <v>1282</v>
      </c>
      <c r="B1130" s="3">
        <v>21</v>
      </c>
      <c r="C1130">
        <v>942</v>
      </c>
    </row>
    <row r="1131" spans="1:3" x14ac:dyDescent="0.25">
      <c r="A1131" s="83" t="s">
        <v>1283</v>
      </c>
      <c r="B1131" s="3">
        <v>27</v>
      </c>
      <c r="C1131">
        <v>1372</v>
      </c>
    </row>
    <row r="1132" spans="1:3" x14ac:dyDescent="0.25">
      <c r="A1132" s="83" t="s">
        <v>1284</v>
      </c>
      <c r="B1132" s="3">
        <v>9</v>
      </c>
      <c r="C1132">
        <v>114</v>
      </c>
    </row>
    <row r="1133" spans="1:3" x14ac:dyDescent="0.25">
      <c r="A1133" s="83" t="s">
        <v>1285</v>
      </c>
      <c r="B1133" s="3">
        <v>16</v>
      </c>
      <c r="C1133">
        <v>674</v>
      </c>
    </row>
    <row r="1134" spans="1:3" x14ac:dyDescent="0.25">
      <c r="A1134" s="83" t="s">
        <v>1286</v>
      </c>
      <c r="B1134" s="3">
        <v>11</v>
      </c>
      <c r="C1134">
        <v>365</v>
      </c>
    </row>
    <row r="1135" spans="1:3" x14ac:dyDescent="0.25">
      <c r="A1135" s="83" t="s">
        <v>1286</v>
      </c>
      <c r="B1135" s="3">
        <v>24</v>
      </c>
      <c r="C1135">
        <v>1090</v>
      </c>
    </row>
    <row r="1136" spans="1:3" x14ac:dyDescent="0.25">
      <c r="A1136" s="83" t="s">
        <v>1287</v>
      </c>
      <c r="B1136" s="3">
        <v>16</v>
      </c>
      <c r="C1136">
        <v>675</v>
      </c>
    </row>
    <row r="1137" spans="1:3" x14ac:dyDescent="0.25">
      <c r="A1137" s="83" t="s">
        <v>1288</v>
      </c>
      <c r="B1137" s="3">
        <v>13</v>
      </c>
      <c r="C1137">
        <v>222</v>
      </c>
    </row>
    <row r="1138" spans="1:3" x14ac:dyDescent="0.25">
      <c r="A1138" s="83" t="s">
        <v>1289</v>
      </c>
      <c r="B1138" s="3">
        <v>21</v>
      </c>
      <c r="C1138">
        <v>943</v>
      </c>
    </row>
    <row r="1139" spans="1:3" x14ac:dyDescent="0.25">
      <c r="A1139" s="83" t="s">
        <v>1290</v>
      </c>
      <c r="B1139" s="3">
        <v>21</v>
      </c>
      <c r="C1139">
        <v>941</v>
      </c>
    </row>
    <row r="1140" spans="1:3" x14ac:dyDescent="0.25">
      <c r="A1140" s="83" t="s">
        <v>1291</v>
      </c>
      <c r="B1140" s="3">
        <v>13</v>
      </c>
      <c r="C1140">
        <v>221</v>
      </c>
    </row>
    <row r="1141" spans="1:3" x14ac:dyDescent="0.25">
      <c r="A1141" s="83" t="s">
        <v>1292</v>
      </c>
      <c r="B1141" s="3">
        <v>16</v>
      </c>
      <c r="C1141">
        <v>673</v>
      </c>
    </row>
    <row r="1142" spans="1:3" x14ac:dyDescent="0.25">
      <c r="A1142" s="83" t="s">
        <v>1293</v>
      </c>
      <c r="B1142" s="3">
        <v>21</v>
      </c>
      <c r="C1142">
        <v>944</v>
      </c>
    </row>
    <row r="1143" spans="1:3" x14ac:dyDescent="0.25">
      <c r="A1143" s="83" t="s">
        <v>1294</v>
      </c>
      <c r="B1143" s="3">
        <v>25</v>
      </c>
      <c r="C1143">
        <v>1309</v>
      </c>
    </row>
    <row r="1144" spans="1:3" x14ac:dyDescent="0.25">
      <c r="A1144" s="83" t="s">
        <v>1295</v>
      </c>
      <c r="B1144" s="3">
        <v>21</v>
      </c>
      <c r="C1144">
        <v>945</v>
      </c>
    </row>
    <row r="1145" spans="1:3" x14ac:dyDescent="0.25">
      <c r="A1145" s="83" t="s">
        <v>1296</v>
      </c>
      <c r="B1145" s="3">
        <v>9</v>
      </c>
      <c r="C1145">
        <v>115</v>
      </c>
    </row>
    <row r="1146" spans="1:3" x14ac:dyDescent="0.25">
      <c r="A1146" s="83" t="s">
        <v>1297</v>
      </c>
      <c r="B1146" s="3">
        <v>21</v>
      </c>
      <c r="C1146">
        <v>947</v>
      </c>
    </row>
    <row r="1147" spans="1:3" x14ac:dyDescent="0.25">
      <c r="A1147" s="83" t="s">
        <v>1298</v>
      </c>
      <c r="B1147" s="3">
        <v>16</v>
      </c>
      <c r="C1147">
        <v>676</v>
      </c>
    </row>
    <row r="1148" spans="1:3" x14ac:dyDescent="0.25">
      <c r="A1148" s="83" t="s">
        <v>1299</v>
      </c>
      <c r="B1148" s="3">
        <v>21</v>
      </c>
      <c r="C1148">
        <v>948</v>
      </c>
    </row>
    <row r="1149" spans="1:3" x14ac:dyDescent="0.25">
      <c r="A1149" s="83" t="s">
        <v>1300</v>
      </c>
      <c r="B1149" s="3">
        <v>25</v>
      </c>
      <c r="C1149">
        <v>1310</v>
      </c>
    </row>
    <row r="1150" spans="1:3" x14ac:dyDescent="0.25">
      <c r="A1150" s="83" t="s">
        <v>1301</v>
      </c>
      <c r="B1150" s="3">
        <v>21</v>
      </c>
      <c r="C1150">
        <v>946</v>
      </c>
    </row>
    <row r="1151" spans="1:3" x14ac:dyDescent="0.25">
      <c r="A1151" s="83" t="s">
        <v>1302</v>
      </c>
      <c r="B1151" s="3">
        <v>16</v>
      </c>
      <c r="C1151">
        <v>677</v>
      </c>
    </row>
    <row r="1152" spans="1:3" x14ac:dyDescent="0.25">
      <c r="A1152" s="83" t="s">
        <v>1303</v>
      </c>
      <c r="B1152" s="3">
        <v>21</v>
      </c>
      <c r="C1152">
        <v>949</v>
      </c>
    </row>
    <row r="1153" spans="1:3" x14ac:dyDescent="0.25">
      <c r="A1153" s="83" t="s">
        <v>1304</v>
      </c>
      <c r="B1153" s="3">
        <v>16</v>
      </c>
      <c r="C1153">
        <v>678</v>
      </c>
    </row>
    <row r="1154" spans="1:3" x14ac:dyDescent="0.25">
      <c r="A1154" s="83" t="s">
        <v>1305</v>
      </c>
      <c r="B1154" s="3">
        <v>21</v>
      </c>
      <c r="C1154">
        <v>950</v>
      </c>
    </row>
    <row r="1155" spans="1:3" x14ac:dyDescent="0.25">
      <c r="A1155" s="83" t="s">
        <v>1306</v>
      </c>
      <c r="B1155" s="3">
        <v>21</v>
      </c>
      <c r="C1155">
        <v>951</v>
      </c>
    </row>
    <row r="1156" spans="1:3" x14ac:dyDescent="0.25">
      <c r="A1156" s="83" t="s">
        <v>1307</v>
      </c>
      <c r="B1156" s="3">
        <v>16</v>
      </c>
      <c r="C1156">
        <v>679</v>
      </c>
    </row>
    <row r="1157" spans="1:3" x14ac:dyDescent="0.25">
      <c r="A1157" s="83" t="s">
        <v>1308</v>
      </c>
      <c r="B1157" s="3">
        <v>13</v>
      </c>
      <c r="C1157">
        <v>223</v>
      </c>
    </row>
    <row r="1158" spans="1:3" x14ac:dyDescent="0.25">
      <c r="A1158" s="83" t="s">
        <v>1309</v>
      </c>
      <c r="B1158" s="3">
        <v>24</v>
      </c>
      <c r="C1158">
        <v>1091</v>
      </c>
    </row>
    <row r="1159" spans="1:3" x14ac:dyDescent="0.25">
      <c r="A1159" s="83" t="s">
        <v>1310</v>
      </c>
      <c r="B1159" s="3">
        <v>21</v>
      </c>
      <c r="C1159">
        <v>952</v>
      </c>
    </row>
    <row r="1160" spans="1:3" x14ac:dyDescent="0.25">
      <c r="A1160" s="83" t="s">
        <v>1311</v>
      </c>
      <c r="B1160" s="3">
        <v>25</v>
      </c>
      <c r="C1160">
        <v>1311</v>
      </c>
    </row>
    <row r="1161" spans="1:3" x14ac:dyDescent="0.25">
      <c r="A1161" s="83" t="s">
        <v>1312</v>
      </c>
      <c r="B1161" s="3">
        <v>16</v>
      </c>
      <c r="C1161">
        <v>680</v>
      </c>
    </row>
    <row r="1162" spans="1:3" x14ac:dyDescent="0.25">
      <c r="A1162" s="83" t="s">
        <v>1313</v>
      </c>
      <c r="B1162" s="3">
        <v>9</v>
      </c>
      <c r="C1162">
        <v>116</v>
      </c>
    </row>
    <row r="1163" spans="1:3" x14ac:dyDescent="0.25">
      <c r="A1163" s="83" t="s">
        <v>1313</v>
      </c>
      <c r="B1163" s="3">
        <v>24</v>
      </c>
      <c r="C1163">
        <v>1092</v>
      </c>
    </row>
    <row r="1164" spans="1:3" x14ac:dyDescent="0.25">
      <c r="A1164" s="83" t="s">
        <v>1314</v>
      </c>
      <c r="B1164" s="3">
        <v>21</v>
      </c>
      <c r="C1164">
        <v>953</v>
      </c>
    </row>
    <row r="1165" spans="1:3" x14ac:dyDescent="0.25">
      <c r="A1165" s="83" t="s">
        <v>1315</v>
      </c>
      <c r="B1165" s="3">
        <v>11</v>
      </c>
      <c r="C1165">
        <v>366</v>
      </c>
    </row>
    <row r="1166" spans="1:3" x14ac:dyDescent="0.25">
      <c r="A1166" s="83" t="s">
        <v>1316</v>
      </c>
      <c r="B1166" s="3">
        <v>21</v>
      </c>
      <c r="C1166">
        <v>954</v>
      </c>
    </row>
    <row r="1167" spans="1:3" x14ac:dyDescent="0.25">
      <c r="A1167" s="83" t="s">
        <v>1317</v>
      </c>
      <c r="B1167" s="3">
        <v>13</v>
      </c>
      <c r="C1167">
        <v>224</v>
      </c>
    </row>
    <row r="1168" spans="1:3" x14ac:dyDescent="0.25">
      <c r="A1168" s="83" t="s">
        <v>1318</v>
      </c>
      <c r="B1168" s="3">
        <v>21</v>
      </c>
      <c r="C1168">
        <v>955</v>
      </c>
    </row>
    <row r="1169" spans="1:3" x14ac:dyDescent="0.25">
      <c r="A1169" s="83" t="s">
        <v>1319</v>
      </c>
      <c r="B1169" s="3">
        <v>12</v>
      </c>
      <c r="C1169">
        <v>298</v>
      </c>
    </row>
    <row r="1170" spans="1:3" x14ac:dyDescent="0.25">
      <c r="A1170" s="83" t="s">
        <v>1320</v>
      </c>
      <c r="B1170" s="3">
        <v>21</v>
      </c>
      <c r="C1170">
        <v>956</v>
      </c>
    </row>
    <row r="1171" spans="1:3" x14ac:dyDescent="0.25">
      <c r="A1171" s="83" t="s">
        <v>1321</v>
      </c>
      <c r="B1171" s="3">
        <v>16</v>
      </c>
      <c r="C1171">
        <v>681</v>
      </c>
    </row>
    <row r="1172" spans="1:3" x14ac:dyDescent="0.25">
      <c r="A1172" s="83" t="s">
        <v>1322</v>
      </c>
      <c r="B1172" s="3">
        <v>16</v>
      </c>
      <c r="C1172">
        <v>682</v>
      </c>
    </row>
    <row r="1173" spans="1:3" x14ac:dyDescent="0.25">
      <c r="A1173" s="83" t="s">
        <v>1323</v>
      </c>
      <c r="B1173" s="3">
        <v>9</v>
      </c>
      <c r="C1173">
        <v>118</v>
      </c>
    </row>
    <row r="1174" spans="1:3" x14ac:dyDescent="0.25">
      <c r="A1174" s="83" t="s">
        <v>1324</v>
      </c>
      <c r="B1174" s="3">
        <v>21</v>
      </c>
      <c r="C1174">
        <v>957</v>
      </c>
    </row>
    <row r="1175" spans="1:3" x14ac:dyDescent="0.25">
      <c r="A1175" s="83" t="s">
        <v>1325</v>
      </c>
      <c r="B1175" s="3">
        <v>9</v>
      </c>
      <c r="C1175">
        <v>117</v>
      </c>
    </row>
    <row r="1176" spans="1:3" x14ac:dyDescent="0.25">
      <c r="A1176" s="83" t="s">
        <v>1326</v>
      </c>
      <c r="B1176" s="3">
        <v>13</v>
      </c>
      <c r="C1176">
        <v>225</v>
      </c>
    </row>
    <row r="1177" spans="1:3" x14ac:dyDescent="0.25">
      <c r="A1177" s="83" t="s">
        <v>1327</v>
      </c>
      <c r="B1177" s="3">
        <v>16</v>
      </c>
      <c r="C1177">
        <v>683</v>
      </c>
    </row>
    <row r="1178" spans="1:3" x14ac:dyDescent="0.25">
      <c r="A1178" s="83" t="s">
        <v>1328</v>
      </c>
      <c r="B1178" s="3">
        <v>24</v>
      </c>
      <c r="C1178">
        <v>1093</v>
      </c>
    </row>
    <row r="1179" spans="1:3" x14ac:dyDescent="0.25">
      <c r="A1179" s="83" t="s">
        <v>1329</v>
      </c>
      <c r="B1179" s="3">
        <v>21</v>
      </c>
      <c r="C1179">
        <v>958</v>
      </c>
    </row>
    <row r="1180" spans="1:3" x14ac:dyDescent="0.25">
      <c r="A1180" s="83" t="s">
        <v>1330</v>
      </c>
      <c r="B1180" s="3">
        <v>16</v>
      </c>
      <c r="C1180">
        <v>684</v>
      </c>
    </row>
    <row r="1181" spans="1:3" x14ac:dyDescent="0.25">
      <c r="A1181" s="83" t="s">
        <v>1331</v>
      </c>
      <c r="B1181" s="3">
        <v>25</v>
      </c>
      <c r="C1181">
        <v>1312</v>
      </c>
    </row>
    <row r="1182" spans="1:3" x14ac:dyDescent="0.25">
      <c r="A1182" s="83" t="s">
        <v>1332</v>
      </c>
      <c r="B1182" s="3">
        <v>16</v>
      </c>
      <c r="C1182">
        <v>686</v>
      </c>
    </row>
    <row r="1183" spans="1:3" x14ac:dyDescent="0.25">
      <c r="A1183" s="83" t="s">
        <v>1333</v>
      </c>
      <c r="B1183" s="3">
        <v>16</v>
      </c>
      <c r="C1183">
        <v>685</v>
      </c>
    </row>
    <row r="1184" spans="1:3" x14ac:dyDescent="0.25">
      <c r="A1184" s="83" t="s">
        <v>1334</v>
      </c>
      <c r="B1184" s="3">
        <v>13</v>
      </c>
      <c r="C1184">
        <v>226</v>
      </c>
    </row>
    <row r="1185" spans="1:3" x14ac:dyDescent="0.25">
      <c r="A1185" s="83" t="s">
        <v>1335</v>
      </c>
      <c r="B1185" s="3">
        <v>25</v>
      </c>
      <c r="C1185">
        <v>1313</v>
      </c>
    </row>
    <row r="1186" spans="1:3" x14ac:dyDescent="0.25">
      <c r="A1186" s="83" t="s">
        <v>1336</v>
      </c>
      <c r="B1186" s="3">
        <v>16</v>
      </c>
      <c r="C1186">
        <v>687</v>
      </c>
    </row>
    <row r="1187" spans="1:3" x14ac:dyDescent="0.25">
      <c r="A1187" s="83" t="s">
        <v>1337</v>
      </c>
      <c r="B1187" s="3">
        <v>21</v>
      </c>
      <c r="C1187">
        <v>959</v>
      </c>
    </row>
    <row r="1188" spans="1:3" x14ac:dyDescent="0.25">
      <c r="A1188" s="83" t="s">
        <v>1338</v>
      </c>
      <c r="B1188" s="3">
        <v>16</v>
      </c>
      <c r="C1188">
        <v>688</v>
      </c>
    </row>
    <row r="1189" spans="1:3" x14ac:dyDescent="0.25">
      <c r="A1189" s="83" t="s">
        <v>1339</v>
      </c>
      <c r="B1189" s="3">
        <v>25</v>
      </c>
      <c r="C1189">
        <v>1387</v>
      </c>
    </row>
    <row r="1190" spans="1:3" x14ac:dyDescent="0.25">
      <c r="A1190" s="83" t="s">
        <v>1340</v>
      </c>
      <c r="B1190" s="3">
        <v>24</v>
      </c>
      <c r="C1190">
        <v>1094</v>
      </c>
    </row>
    <row r="1191" spans="1:3" x14ac:dyDescent="0.25">
      <c r="A1191" s="83" t="s">
        <v>1341</v>
      </c>
      <c r="B1191" s="3">
        <v>24</v>
      </c>
      <c r="C1191">
        <v>1095</v>
      </c>
    </row>
    <row r="1192" spans="1:3" x14ac:dyDescent="0.25">
      <c r="A1192" s="83" t="s">
        <v>1342</v>
      </c>
      <c r="B1192" s="3">
        <v>21</v>
      </c>
      <c r="C1192">
        <v>960</v>
      </c>
    </row>
    <row r="1193" spans="1:3" x14ac:dyDescent="0.25">
      <c r="A1193" s="83" t="s">
        <v>1343</v>
      </c>
      <c r="B1193" s="3">
        <v>11</v>
      </c>
      <c r="C1193">
        <v>361</v>
      </c>
    </row>
    <row r="1194" spans="1:3" x14ac:dyDescent="0.25">
      <c r="A1194" s="83" t="s">
        <v>1344</v>
      </c>
      <c r="B1194" s="3">
        <v>21</v>
      </c>
      <c r="C1194">
        <v>961</v>
      </c>
    </row>
    <row r="1195" spans="1:3" x14ac:dyDescent="0.25">
      <c r="A1195" s="83" t="s">
        <v>1345</v>
      </c>
      <c r="B1195" s="3">
        <v>16</v>
      </c>
      <c r="C1195">
        <v>689</v>
      </c>
    </row>
    <row r="1196" spans="1:3" x14ac:dyDescent="0.25">
      <c r="A1196" s="83" t="s">
        <v>1346</v>
      </c>
      <c r="B1196" s="3">
        <v>24</v>
      </c>
      <c r="C1196">
        <v>1096</v>
      </c>
    </row>
    <row r="1197" spans="1:3" x14ac:dyDescent="0.25">
      <c r="A1197" s="83" t="s">
        <v>1347</v>
      </c>
      <c r="B1197" s="3">
        <v>21</v>
      </c>
      <c r="C1197">
        <v>962</v>
      </c>
    </row>
    <row r="1198" spans="1:3" x14ac:dyDescent="0.25">
      <c r="A1198" s="83" t="s">
        <v>1348</v>
      </c>
      <c r="B1198" s="3">
        <v>9</v>
      </c>
      <c r="C1198">
        <v>119</v>
      </c>
    </row>
    <row r="1199" spans="1:3" x14ac:dyDescent="0.25">
      <c r="A1199" s="83" t="s">
        <v>1349</v>
      </c>
      <c r="B1199" s="3">
        <v>25</v>
      </c>
      <c r="C1199">
        <v>1388</v>
      </c>
    </row>
    <row r="1200" spans="1:3" x14ac:dyDescent="0.25">
      <c r="A1200" s="83" t="s">
        <v>1350</v>
      </c>
      <c r="B1200" s="3">
        <v>21</v>
      </c>
      <c r="C1200">
        <v>963</v>
      </c>
    </row>
    <row r="1201" spans="1:3" x14ac:dyDescent="0.25">
      <c r="A1201" s="83" t="s">
        <v>1351</v>
      </c>
      <c r="B1201" s="3">
        <v>16</v>
      </c>
      <c r="C1201">
        <v>690</v>
      </c>
    </row>
    <row r="1202" spans="1:3" x14ac:dyDescent="0.25">
      <c r="A1202" s="83" t="s">
        <v>1352</v>
      </c>
      <c r="B1202" s="3">
        <v>21</v>
      </c>
      <c r="C1202">
        <v>964</v>
      </c>
    </row>
    <row r="1203" spans="1:3" x14ac:dyDescent="0.25">
      <c r="A1203" s="83" t="s">
        <v>1353</v>
      </c>
      <c r="B1203" s="3">
        <v>21</v>
      </c>
      <c r="C1203">
        <v>965</v>
      </c>
    </row>
    <row r="1204" spans="1:3" x14ac:dyDescent="0.25">
      <c r="A1204" s="83" t="s">
        <v>1354</v>
      </c>
      <c r="B1204" s="3">
        <v>16</v>
      </c>
      <c r="C1204">
        <v>691</v>
      </c>
    </row>
    <row r="1205" spans="1:3" x14ac:dyDescent="0.25">
      <c r="A1205" s="83" t="s">
        <v>1355</v>
      </c>
      <c r="B1205" s="3">
        <v>25</v>
      </c>
      <c r="C1205">
        <v>1314</v>
      </c>
    </row>
    <row r="1206" spans="1:3" x14ac:dyDescent="0.25">
      <c r="A1206" s="83" t="s">
        <v>1356</v>
      </c>
      <c r="B1206" s="3">
        <v>21</v>
      </c>
      <c r="C1206">
        <v>966</v>
      </c>
    </row>
    <row r="1207" spans="1:3" x14ac:dyDescent="0.25">
      <c r="A1207" s="83" t="s">
        <v>1357</v>
      </c>
      <c r="B1207" s="3">
        <v>16</v>
      </c>
      <c r="C1207">
        <v>692</v>
      </c>
    </row>
    <row r="1208" spans="1:3" x14ac:dyDescent="0.25">
      <c r="A1208" s="83" t="s">
        <v>1358</v>
      </c>
      <c r="B1208" s="3">
        <v>24</v>
      </c>
      <c r="C1208">
        <v>1097</v>
      </c>
    </row>
    <row r="1209" spans="1:3" x14ac:dyDescent="0.25">
      <c r="A1209" s="83" t="s">
        <v>1359</v>
      </c>
      <c r="B1209" s="3">
        <v>9</v>
      </c>
      <c r="C1209">
        <v>120</v>
      </c>
    </row>
    <row r="1210" spans="1:3" x14ac:dyDescent="0.25">
      <c r="A1210" s="83" t="s">
        <v>1360</v>
      </c>
      <c r="B1210" s="3">
        <v>21</v>
      </c>
      <c r="C1210">
        <v>967</v>
      </c>
    </row>
    <row r="1211" spans="1:3" x14ac:dyDescent="0.25">
      <c r="A1211" s="83" t="s">
        <v>1361</v>
      </c>
      <c r="B1211" s="3">
        <v>21</v>
      </c>
      <c r="C1211">
        <v>968</v>
      </c>
    </row>
    <row r="1212" spans="1:3" x14ac:dyDescent="0.25">
      <c r="A1212" s="83" t="s">
        <v>1362</v>
      </c>
      <c r="B1212" s="3">
        <v>21</v>
      </c>
      <c r="C1212">
        <v>969</v>
      </c>
    </row>
    <row r="1213" spans="1:3" x14ac:dyDescent="0.25">
      <c r="A1213" s="83" t="s">
        <v>1363</v>
      </c>
      <c r="B1213" s="3">
        <v>16</v>
      </c>
      <c r="C1213">
        <v>693</v>
      </c>
    </row>
    <row r="1214" spans="1:3" x14ac:dyDescent="0.25">
      <c r="A1214" s="83" t="s">
        <v>1364</v>
      </c>
      <c r="B1214" s="3">
        <v>16</v>
      </c>
      <c r="C1214">
        <v>694</v>
      </c>
    </row>
    <row r="1215" spans="1:3" x14ac:dyDescent="0.25">
      <c r="A1215" s="83" t="s">
        <v>1365</v>
      </c>
      <c r="B1215" s="3">
        <v>21</v>
      </c>
      <c r="C1215">
        <v>970</v>
      </c>
    </row>
    <row r="1216" spans="1:3" x14ac:dyDescent="0.25">
      <c r="A1216" s="83" t="s">
        <v>1366</v>
      </c>
      <c r="B1216" s="3">
        <v>25</v>
      </c>
      <c r="C1216">
        <v>1315</v>
      </c>
    </row>
    <row r="1217" spans="1:3" x14ac:dyDescent="0.25">
      <c r="A1217" s="83" t="s">
        <v>1367</v>
      </c>
      <c r="B1217" s="3">
        <v>16</v>
      </c>
      <c r="C1217">
        <v>695</v>
      </c>
    </row>
    <row r="1218" spans="1:3" x14ac:dyDescent="0.25">
      <c r="A1218" s="83" t="s">
        <v>1368</v>
      </c>
      <c r="B1218" s="3">
        <v>13</v>
      </c>
      <c r="C1218">
        <v>227</v>
      </c>
    </row>
    <row r="1219" spans="1:3" x14ac:dyDescent="0.25">
      <c r="A1219" s="83" t="s">
        <v>1369</v>
      </c>
      <c r="B1219" s="3">
        <v>21</v>
      </c>
      <c r="C1219">
        <v>971</v>
      </c>
    </row>
    <row r="1220" spans="1:3" x14ac:dyDescent="0.25">
      <c r="A1220" s="83" t="s">
        <v>1370</v>
      </c>
      <c r="B1220" s="3">
        <v>13</v>
      </c>
      <c r="C1220">
        <v>228</v>
      </c>
    </row>
    <row r="1221" spans="1:3" x14ac:dyDescent="0.25">
      <c r="A1221" s="83" t="s">
        <v>1371</v>
      </c>
      <c r="B1221" s="3">
        <v>16</v>
      </c>
      <c r="C1221">
        <v>696</v>
      </c>
    </row>
    <row r="1222" spans="1:3" x14ac:dyDescent="0.25">
      <c r="A1222" s="83" t="s">
        <v>1372</v>
      </c>
      <c r="B1222" s="3">
        <v>13</v>
      </c>
      <c r="C1222">
        <v>229</v>
      </c>
    </row>
    <row r="1223" spans="1:3" x14ac:dyDescent="0.25">
      <c r="A1223" s="83" t="s">
        <v>1373</v>
      </c>
      <c r="B1223" s="3">
        <v>21</v>
      </c>
      <c r="C1223">
        <v>972</v>
      </c>
    </row>
    <row r="1224" spans="1:3" x14ac:dyDescent="0.25">
      <c r="A1224" s="83" t="s">
        <v>1374</v>
      </c>
      <c r="B1224" s="3">
        <v>16</v>
      </c>
      <c r="C1224">
        <v>697</v>
      </c>
    </row>
    <row r="1225" spans="1:3" x14ac:dyDescent="0.25">
      <c r="A1225" s="83" t="s">
        <v>1375</v>
      </c>
      <c r="B1225" s="3">
        <v>16</v>
      </c>
      <c r="C1225">
        <v>698</v>
      </c>
    </row>
    <row r="1226" spans="1:3" x14ac:dyDescent="0.25">
      <c r="A1226" s="83" t="s">
        <v>1375</v>
      </c>
      <c r="B1226" s="3">
        <v>21</v>
      </c>
      <c r="C1226">
        <v>973</v>
      </c>
    </row>
    <row r="1227" spans="1:3" x14ac:dyDescent="0.25">
      <c r="A1227" s="83" t="s">
        <v>1376</v>
      </c>
      <c r="B1227" s="3">
        <v>25</v>
      </c>
      <c r="C1227">
        <v>1316</v>
      </c>
    </row>
    <row r="1228" spans="1:3" x14ac:dyDescent="0.25">
      <c r="A1228" s="83" t="s">
        <v>1377</v>
      </c>
      <c r="B1228" s="3">
        <v>16</v>
      </c>
      <c r="C1228">
        <v>699</v>
      </c>
    </row>
    <row r="1229" spans="1:3" x14ac:dyDescent="0.25">
      <c r="A1229" s="83" t="s">
        <v>1378</v>
      </c>
      <c r="B1229" s="3">
        <v>24</v>
      </c>
      <c r="C1229">
        <v>1098</v>
      </c>
    </row>
    <row r="1230" spans="1:3" x14ac:dyDescent="0.25">
      <c r="A1230" s="83" t="s">
        <v>1379</v>
      </c>
      <c r="B1230" s="3">
        <v>25</v>
      </c>
      <c r="C1230">
        <v>1317</v>
      </c>
    </row>
    <row r="1231" spans="1:3" x14ac:dyDescent="0.25">
      <c r="A1231" s="83" t="s">
        <v>1380</v>
      </c>
      <c r="B1231" s="3">
        <v>21</v>
      </c>
      <c r="C1231">
        <v>974</v>
      </c>
    </row>
    <row r="1232" spans="1:3" x14ac:dyDescent="0.25">
      <c r="A1232" s="83" t="s">
        <v>1381</v>
      </c>
      <c r="B1232" s="3">
        <v>21</v>
      </c>
      <c r="C1232">
        <v>975</v>
      </c>
    </row>
    <row r="1233" spans="1:3" x14ac:dyDescent="0.25">
      <c r="A1233" s="83" t="s">
        <v>1382</v>
      </c>
      <c r="B1233" s="3">
        <v>21</v>
      </c>
      <c r="C1233">
        <v>976</v>
      </c>
    </row>
    <row r="1234" spans="1:3" x14ac:dyDescent="0.25">
      <c r="A1234" s="83" t="s">
        <v>1383</v>
      </c>
      <c r="B1234" s="3">
        <v>21</v>
      </c>
      <c r="C1234">
        <v>977</v>
      </c>
    </row>
    <row r="1235" spans="1:3" x14ac:dyDescent="0.25">
      <c r="A1235" s="83" t="s">
        <v>1384</v>
      </c>
      <c r="B1235" s="3">
        <v>21</v>
      </c>
      <c r="C1235">
        <v>978</v>
      </c>
    </row>
    <row r="1236" spans="1:3" x14ac:dyDescent="0.25">
      <c r="A1236" s="83" t="s">
        <v>1385</v>
      </c>
      <c r="B1236" s="3">
        <v>16</v>
      </c>
      <c r="C1236">
        <v>700</v>
      </c>
    </row>
    <row r="1237" spans="1:3" x14ac:dyDescent="0.25">
      <c r="A1237" s="83" t="s">
        <v>1386</v>
      </c>
      <c r="B1237" s="3">
        <v>21</v>
      </c>
      <c r="C1237">
        <v>979</v>
      </c>
    </row>
    <row r="1238" spans="1:3" x14ac:dyDescent="0.25">
      <c r="A1238" s="83" t="s">
        <v>1387</v>
      </c>
      <c r="B1238" s="3">
        <v>21</v>
      </c>
      <c r="C1238">
        <v>980</v>
      </c>
    </row>
    <row r="1239" spans="1:3" x14ac:dyDescent="0.25">
      <c r="A1239" s="83" t="s">
        <v>1388</v>
      </c>
      <c r="B1239" s="3">
        <v>24</v>
      </c>
      <c r="C1239">
        <v>1099</v>
      </c>
    </row>
    <row r="1240" spans="1:3" x14ac:dyDescent="0.25">
      <c r="A1240" s="83" t="s">
        <v>1389</v>
      </c>
      <c r="B1240" s="3">
        <v>13</v>
      </c>
      <c r="C1240">
        <v>230</v>
      </c>
    </row>
    <row r="1241" spans="1:3" x14ac:dyDescent="0.25">
      <c r="A1241" s="83" t="s">
        <v>1390</v>
      </c>
      <c r="B1241" s="3">
        <v>9</v>
      </c>
      <c r="C1241">
        <v>121</v>
      </c>
    </row>
    <row r="1242" spans="1:3" x14ac:dyDescent="0.25">
      <c r="A1242" s="83" t="s">
        <v>1391</v>
      </c>
      <c r="B1242" s="3">
        <v>16</v>
      </c>
      <c r="C1242">
        <v>701</v>
      </c>
    </row>
    <row r="1243" spans="1:3" x14ac:dyDescent="0.25">
      <c r="A1243" s="83" t="s">
        <v>1392</v>
      </c>
      <c r="B1243" s="3">
        <v>16</v>
      </c>
      <c r="C1243">
        <v>702</v>
      </c>
    </row>
    <row r="1244" spans="1:3" x14ac:dyDescent="0.25">
      <c r="A1244" s="83" t="s">
        <v>1393</v>
      </c>
      <c r="B1244" s="3">
        <v>16</v>
      </c>
      <c r="C1244">
        <v>703</v>
      </c>
    </row>
    <row r="1245" spans="1:3" x14ac:dyDescent="0.25">
      <c r="A1245" s="83" t="s">
        <v>1394</v>
      </c>
      <c r="B1245" s="3">
        <v>21</v>
      </c>
      <c r="C1245">
        <v>981</v>
      </c>
    </row>
    <row r="1246" spans="1:3" x14ac:dyDescent="0.25">
      <c r="A1246" s="83" t="s">
        <v>1395</v>
      </c>
      <c r="B1246" s="3">
        <v>25</v>
      </c>
      <c r="C1246">
        <v>1318</v>
      </c>
    </row>
    <row r="1247" spans="1:3" x14ac:dyDescent="0.25">
      <c r="A1247" s="83" t="s">
        <v>1396</v>
      </c>
      <c r="B1247" s="3">
        <v>21</v>
      </c>
      <c r="C1247">
        <v>982</v>
      </c>
    </row>
    <row r="1248" spans="1:3" x14ac:dyDescent="0.25">
      <c r="A1248" s="83" t="s">
        <v>1397</v>
      </c>
      <c r="B1248" s="3">
        <v>12</v>
      </c>
      <c r="C1248">
        <v>299</v>
      </c>
    </row>
    <row r="1249" spans="1:3" x14ac:dyDescent="0.25">
      <c r="A1249" s="83" t="s">
        <v>1398</v>
      </c>
      <c r="B1249" s="3">
        <v>12</v>
      </c>
      <c r="C1249">
        <v>300</v>
      </c>
    </row>
    <row r="1250" spans="1:3" x14ac:dyDescent="0.25">
      <c r="A1250" s="83" t="s">
        <v>1399</v>
      </c>
      <c r="B1250" s="3">
        <v>9</v>
      </c>
      <c r="C1250">
        <v>122</v>
      </c>
    </row>
    <row r="1251" spans="1:3" x14ac:dyDescent="0.25">
      <c r="A1251" s="83" t="s">
        <v>1400</v>
      </c>
      <c r="B1251" s="3">
        <v>21</v>
      </c>
      <c r="C1251">
        <v>983</v>
      </c>
    </row>
    <row r="1252" spans="1:3" x14ac:dyDescent="0.25">
      <c r="A1252" s="83" t="s">
        <v>1401</v>
      </c>
      <c r="B1252" s="3">
        <v>21</v>
      </c>
      <c r="C1252">
        <v>984</v>
      </c>
    </row>
    <row r="1253" spans="1:3" x14ac:dyDescent="0.25">
      <c r="A1253" s="83" t="s">
        <v>1402</v>
      </c>
      <c r="B1253" s="3">
        <v>11</v>
      </c>
      <c r="C1253">
        <v>367</v>
      </c>
    </row>
    <row r="1254" spans="1:3" x14ac:dyDescent="0.25">
      <c r="A1254" s="83" t="s">
        <v>1403</v>
      </c>
      <c r="B1254" s="3">
        <v>16</v>
      </c>
      <c r="C1254">
        <v>704</v>
      </c>
    </row>
    <row r="1255" spans="1:3" x14ac:dyDescent="0.25">
      <c r="A1255" s="83" t="s">
        <v>1404</v>
      </c>
      <c r="B1255" s="3">
        <v>21</v>
      </c>
      <c r="C1255">
        <v>985</v>
      </c>
    </row>
    <row r="1256" spans="1:3" x14ac:dyDescent="0.25">
      <c r="A1256" s="83" t="s">
        <v>1405</v>
      </c>
      <c r="B1256" s="3">
        <v>12</v>
      </c>
      <c r="C1256">
        <v>301</v>
      </c>
    </row>
    <row r="1257" spans="1:3" x14ac:dyDescent="0.25">
      <c r="A1257" s="83" t="s">
        <v>1406</v>
      </c>
      <c r="B1257" s="3">
        <v>11</v>
      </c>
      <c r="C1257">
        <v>368</v>
      </c>
    </row>
    <row r="1258" spans="1:3" x14ac:dyDescent="0.25">
      <c r="A1258" s="83" t="s">
        <v>1407</v>
      </c>
      <c r="B1258" s="3">
        <v>27</v>
      </c>
      <c r="C1258">
        <v>1373</v>
      </c>
    </row>
    <row r="1259" spans="1:3" x14ac:dyDescent="0.25">
      <c r="A1259" s="83" t="s">
        <v>1408</v>
      </c>
      <c r="B1259" s="3">
        <v>25</v>
      </c>
      <c r="C1259">
        <v>1319</v>
      </c>
    </row>
    <row r="1260" spans="1:3" x14ac:dyDescent="0.25">
      <c r="A1260" s="83" t="s">
        <v>1409</v>
      </c>
      <c r="B1260" s="3">
        <v>16</v>
      </c>
      <c r="C1260">
        <v>705</v>
      </c>
    </row>
    <row r="1261" spans="1:3" x14ac:dyDescent="0.25">
      <c r="A1261" s="83" t="s">
        <v>1410</v>
      </c>
      <c r="B1261" s="3">
        <v>11</v>
      </c>
      <c r="C1261">
        <v>369</v>
      </c>
    </row>
    <row r="1262" spans="1:3" x14ac:dyDescent="0.25">
      <c r="A1262" s="83" t="s">
        <v>1411</v>
      </c>
      <c r="B1262" s="3">
        <v>25</v>
      </c>
      <c r="C1262">
        <v>1320</v>
      </c>
    </row>
    <row r="1263" spans="1:3" x14ac:dyDescent="0.25">
      <c r="A1263" s="83" t="s">
        <v>1412</v>
      </c>
      <c r="B1263" s="3">
        <v>25</v>
      </c>
      <c r="C1263">
        <v>1321</v>
      </c>
    </row>
    <row r="1264" spans="1:3" x14ac:dyDescent="0.25">
      <c r="A1264" s="83" t="s">
        <v>1413</v>
      </c>
      <c r="B1264" s="3">
        <v>12</v>
      </c>
      <c r="C1264">
        <v>302</v>
      </c>
    </row>
    <row r="1265" spans="1:3" x14ac:dyDescent="0.25">
      <c r="A1265" s="83" t="s">
        <v>1414</v>
      </c>
      <c r="B1265" s="3">
        <v>25</v>
      </c>
      <c r="C1265">
        <v>1322</v>
      </c>
    </row>
    <row r="1266" spans="1:3" x14ac:dyDescent="0.25">
      <c r="A1266" s="83" t="s">
        <v>1415</v>
      </c>
      <c r="B1266" s="3">
        <v>27</v>
      </c>
      <c r="C1266">
        <v>1374</v>
      </c>
    </row>
    <row r="1267" spans="1:3" x14ac:dyDescent="0.25">
      <c r="A1267" s="83" t="s">
        <v>1416</v>
      </c>
      <c r="B1267" s="3">
        <v>16</v>
      </c>
      <c r="C1267">
        <v>706</v>
      </c>
    </row>
    <row r="1268" spans="1:3" x14ac:dyDescent="0.25">
      <c r="A1268" s="83" t="s">
        <v>1417</v>
      </c>
      <c r="B1268" s="3">
        <v>25</v>
      </c>
      <c r="C1268">
        <v>1323</v>
      </c>
    </row>
    <row r="1269" spans="1:3" x14ac:dyDescent="0.25">
      <c r="A1269" s="83" t="s">
        <v>1418</v>
      </c>
      <c r="B1269" s="3">
        <v>16</v>
      </c>
      <c r="C1269">
        <v>707</v>
      </c>
    </row>
    <row r="1270" spans="1:3" x14ac:dyDescent="0.25">
      <c r="A1270" s="83" t="s">
        <v>1419</v>
      </c>
      <c r="B1270" s="3">
        <v>24</v>
      </c>
      <c r="C1270">
        <v>1100</v>
      </c>
    </row>
    <row r="1271" spans="1:3" x14ac:dyDescent="0.25">
      <c r="A1271" s="83" t="s">
        <v>1420</v>
      </c>
      <c r="B1271" s="3">
        <v>16</v>
      </c>
      <c r="C1271">
        <v>708</v>
      </c>
    </row>
    <row r="1272" spans="1:3" x14ac:dyDescent="0.25">
      <c r="A1272" s="83" t="s">
        <v>1420</v>
      </c>
      <c r="B1272" s="3">
        <v>21</v>
      </c>
      <c r="C1272">
        <v>986</v>
      </c>
    </row>
    <row r="1273" spans="1:3" x14ac:dyDescent="0.25">
      <c r="A1273" s="83" t="s">
        <v>1421</v>
      </c>
      <c r="B1273" s="3">
        <v>21</v>
      </c>
      <c r="C1273">
        <v>987</v>
      </c>
    </row>
    <row r="1274" spans="1:3" x14ac:dyDescent="0.25">
      <c r="A1274" s="83" t="s">
        <v>1422</v>
      </c>
      <c r="B1274" s="3">
        <v>21</v>
      </c>
      <c r="C1274">
        <v>988</v>
      </c>
    </row>
    <row r="1275" spans="1:3" x14ac:dyDescent="0.25">
      <c r="A1275" s="83" t="s">
        <v>1423</v>
      </c>
      <c r="B1275" s="3">
        <v>13</v>
      </c>
      <c r="C1275">
        <v>231</v>
      </c>
    </row>
    <row r="1276" spans="1:3" x14ac:dyDescent="0.25">
      <c r="A1276" s="83" t="s">
        <v>1423</v>
      </c>
      <c r="B1276" s="3">
        <v>16</v>
      </c>
      <c r="C1276">
        <v>709</v>
      </c>
    </row>
    <row r="1277" spans="1:3" x14ac:dyDescent="0.25">
      <c r="A1277" s="83" t="s">
        <v>1424</v>
      </c>
      <c r="B1277" s="3">
        <v>11</v>
      </c>
      <c r="C1277">
        <v>370</v>
      </c>
    </row>
    <row r="1278" spans="1:3" x14ac:dyDescent="0.25">
      <c r="A1278" s="83" t="s">
        <v>1425</v>
      </c>
      <c r="B1278" s="3">
        <v>25</v>
      </c>
      <c r="C1278">
        <v>1324</v>
      </c>
    </row>
    <row r="1279" spans="1:3" x14ac:dyDescent="0.25">
      <c r="A1279" s="83" t="s">
        <v>1426</v>
      </c>
      <c r="B1279" s="3">
        <v>25</v>
      </c>
      <c r="C1279">
        <v>1325</v>
      </c>
    </row>
    <row r="1280" spans="1:3" x14ac:dyDescent="0.25">
      <c r="A1280" s="83" t="s">
        <v>1427</v>
      </c>
      <c r="B1280" s="3">
        <v>21</v>
      </c>
      <c r="C1280">
        <v>989</v>
      </c>
    </row>
    <row r="1281" spans="1:3" x14ac:dyDescent="0.25">
      <c r="A1281" s="83" t="s">
        <v>1428</v>
      </c>
      <c r="B1281" s="3">
        <v>12</v>
      </c>
      <c r="C1281">
        <v>303</v>
      </c>
    </row>
    <row r="1282" spans="1:3" x14ac:dyDescent="0.25">
      <c r="A1282" s="83" t="s">
        <v>1429</v>
      </c>
      <c r="B1282" s="3">
        <v>25</v>
      </c>
      <c r="C1282">
        <v>1326</v>
      </c>
    </row>
    <row r="1283" spans="1:3" x14ac:dyDescent="0.25">
      <c r="A1283" s="83" t="s">
        <v>1430</v>
      </c>
      <c r="B1283" s="3">
        <v>25</v>
      </c>
      <c r="C1283">
        <v>1327</v>
      </c>
    </row>
    <row r="1284" spans="1:3" x14ac:dyDescent="0.25">
      <c r="A1284" s="83" t="s">
        <v>1431</v>
      </c>
      <c r="B1284" s="3">
        <v>25</v>
      </c>
      <c r="C1284">
        <v>1328</v>
      </c>
    </row>
    <row r="1285" spans="1:3" x14ac:dyDescent="0.25">
      <c r="A1285" s="83" t="s">
        <v>1432</v>
      </c>
      <c r="B1285" s="3">
        <v>25</v>
      </c>
      <c r="C1285">
        <v>1389</v>
      </c>
    </row>
    <row r="1286" spans="1:3" x14ac:dyDescent="0.25">
      <c r="A1286" s="83" t="s">
        <v>1433</v>
      </c>
      <c r="B1286" s="3">
        <v>16</v>
      </c>
      <c r="C1286">
        <v>710</v>
      </c>
    </row>
    <row r="1287" spans="1:3" x14ac:dyDescent="0.25">
      <c r="A1287" s="83" t="s">
        <v>1434</v>
      </c>
      <c r="B1287" s="3">
        <v>25</v>
      </c>
      <c r="C1287">
        <v>1329</v>
      </c>
    </row>
    <row r="1288" spans="1:3" x14ac:dyDescent="0.25">
      <c r="A1288" s="83" t="s">
        <v>1435</v>
      </c>
      <c r="B1288" s="3">
        <v>21</v>
      </c>
      <c r="C1288">
        <v>990</v>
      </c>
    </row>
    <row r="1289" spans="1:3" x14ac:dyDescent="0.25">
      <c r="A1289" s="83" t="s">
        <v>1436</v>
      </c>
      <c r="B1289" s="3">
        <v>25</v>
      </c>
      <c r="C1289">
        <v>1330</v>
      </c>
    </row>
    <row r="1290" spans="1:3" x14ac:dyDescent="0.25">
      <c r="A1290" s="83" t="s">
        <v>1437</v>
      </c>
      <c r="B1290" s="3">
        <v>12</v>
      </c>
      <c r="C1290">
        <v>304</v>
      </c>
    </row>
    <row r="1291" spans="1:3" x14ac:dyDescent="0.25">
      <c r="A1291" s="83" t="s">
        <v>1438</v>
      </c>
      <c r="B1291" s="3">
        <v>9</v>
      </c>
      <c r="C1291">
        <v>123</v>
      </c>
    </row>
    <row r="1292" spans="1:3" x14ac:dyDescent="0.25">
      <c r="A1292" s="83" t="s">
        <v>1439</v>
      </c>
      <c r="B1292" s="3">
        <v>16</v>
      </c>
      <c r="C1292">
        <v>711</v>
      </c>
    </row>
    <row r="1293" spans="1:3" x14ac:dyDescent="0.25">
      <c r="A1293" s="83" t="s">
        <v>1440</v>
      </c>
      <c r="B1293" s="3">
        <v>11</v>
      </c>
      <c r="C1293">
        <v>371</v>
      </c>
    </row>
    <row r="1294" spans="1:3" x14ac:dyDescent="0.25">
      <c r="A1294" s="83" t="s">
        <v>1441</v>
      </c>
      <c r="B1294" s="3">
        <v>16</v>
      </c>
      <c r="C1294">
        <v>712</v>
      </c>
    </row>
    <row r="1295" spans="1:3" x14ac:dyDescent="0.25">
      <c r="A1295" s="83" t="s">
        <v>1441</v>
      </c>
      <c r="B1295" s="3">
        <v>25</v>
      </c>
      <c r="C1295">
        <v>1331</v>
      </c>
    </row>
    <row r="1296" spans="1:3" x14ac:dyDescent="0.25">
      <c r="A1296" s="83" t="s">
        <v>1442</v>
      </c>
      <c r="B1296" s="3">
        <v>11</v>
      </c>
      <c r="C1296">
        <v>372</v>
      </c>
    </row>
    <row r="1297" spans="1:3" x14ac:dyDescent="0.25">
      <c r="A1297" s="83" t="s">
        <v>1443</v>
      </c>
      <c r="B1297" s="3">
        <v>16</v>
      </c>
      <c r="C1297">
        <v>713</v>
      </c>
    </row>
    <row r="1298" spans="1:3" x14ac:dyDescent="0.25">
      <c r="A1298" s="83" t="s">
        <v>1444</v>
      </c>
      <c r="B1298" s="3">
        <v>16</v>
      </c>
      <c r="C1298">
        <v>714</v>
      </c>
    </row>
    <row r="1299" spans="1:3" x14ac:dyDescent="0.25">
      <c r="A1299" s="83" t="s">
        <v>1445</v>
      </c>
      <c r="B1299" s="3">
        <v>25</v>
      </c>
      <c r="C1299">
        <v>1332</v>
      </c>
    </row>
    <row r="1300" spans="1:3" x14ac:dyDescent="0.25">
      <c r="A1300" s="83" t="s">
        <v>1446</v>
      </c>
      <c r="B1300" s="3">
        <v>21</v>
      </c>
      <c r="C1300">
        <v>991</v>
      </c>
    </row>
    <row r="1301" spans="1:3" x14ac:dyDescent="0.25">
      <c r="A1301" s="83" t="s">
        <v>1447</v>
      </c>
      <c r="B1301" s="3">
        <v>21</v>
      </c>
      <c r="C1301">
        <v>992</v>
      </c>
    </row>
    <row r="1302" spans="1:3" x14ac:dyDescent="0.25">
      <c r="A1302" s="83" t="s">
        <v>1448</v>
      </c>
      <c r="B1302" s="3">
        <v>16</v>
      </c>
      <c r="C1302">
        <v>715</v>
      </c>
    </row>
    <row r="1303" spans="1:3" x14ac:dyDescent="0.25">
      <c r="A1303" s="83" t="s">
        <v>1449</v>
      </c>
      <c r="B1303" s="3">
        <v>16</v>
      </c>
      <c r="C1303">
        <v>716</v>
      </c>
    </row>
    <row r="1304" spans="1:3" x14ac:dyDescent="0.25">
      <c r="A1304" s="83" t="s">
        <v>1450</v>
      </c>
      <c r="B1304" s="3">
        <v>11</v>
      </c>
      <c r="C1304">
        <v>373</v>
      </c>
    </row>
    <row r="1305" spans="1:3" x14ac:dyDescent="0.25">
      <c r="A1305" s="83" t="s">
        <v>1451</v>
      </c>
      <c r="B1305" s="3">
        <v>21</v>
      </c>
      <c r="C1305">
        <v>993</v>
      </c>
    </row>
    <row r="1306" spans="1:3" x14ac:dyDescent="0.25">
      <c r="A1306" s="83" t="s">
        <v>1452</v>
      </c>
      <c r="B1306" s="3">
        <v>21</v>
      </c>
      <c r="C1306">
        <v>994</v>
      </c>
    </row>
    <row r="1307" spans="1:3" x14ac:dyDescent="0.25">
      <c r="A1307" s="83" t="s">
        <v>1453</v>
      </c>
      <c r="B1307" s="3">
        <v>24</v>
      </c>
      <c r="C1307">
        <v>1101</v>
      </c>
    </row>
    <row r="1308" spans="1:3" x14ac:dyDescent="0.25">
      <c r="A1308" s="83" t="s">
        <v>1454</v>
      </c>
      <c r="B1308" s="3">
        <v>16</v>
      </c>
      <c r="C1308">
        <v>717</v>
      </c>
    </row>
    <row r="1309" spans="1:3" x14ac:dyDescent="0.25">
      <c r="A1309" s="83" t="s">
        <v>1455</v>
      </c>
      <c r="B1309" s="3">
        <v>13</v>
      </c>
      <c r="C1309">
        <v>232</v>
      </c>
    </row>
    <row r="1310" spans="1:3" x14ac:dyDescent="0.25">
      <c r="A1310" s="83" t="s">
        <v>1456</v>
      </c>
      <c r="B1310" s="3">
        <v>21</v>
      </c>
      <c r="C1310">
        <v>995</v>
      </c>
    </row>
    <row r="1311" spans="1:3" x14ac:dyDescent="0.25">
      <c r="A1311" s="83" t="s">
        <v>1457</v>
      </c>
      <c r="B1311" s="3">
        <v>21</v>
      </c>
      <c r="C1311">
        <v>996</v>
      </c>
    </row>
    <row r="1312" spans="1:3" x14ac:dyDescent="0.25">
      <c r="A1312" s="83" t="s">
        <v>1458</v>
      </c>
      <c r="B1312" s="3">
        <v>21</v>
      </c>
      <c r="C1312">
        <v>997</v>
      </c>
    </row>
    <row r="1313" spans="1:3" x14ac:dyDescent="0.25">
      <c r="A1313" s="83" t="s">
        <v>1459</v>
      </c>
      <c r="B1313" s="3">
        <v>13</v>
      </c>
      <c r="C1313">
        <v>233</v>
      </c>
    </row>
    <row r="1314" spans="1:3" x14ac:dyDescent="0.25">
      <c r="A1314" s="83" t="s">
        <v>1460</v>
      </c>
      <c r="B1314" s="3">
        <v>24</v>
      </c>
      <c r="C1314">
        <v>1102</v>
      </c>
    </row>
    <row r="1315" spans="1:3" x14ac:dyDescent="0.25">
      <c r="A1315" s="83" t="s">
        <v>1461</v>
      </c>
      <c r="B1315" s="3">
        <v>9</v>
      </c>
      <c r="C1315">
        <v>124</v>
      </c>
    </row>
    <row r="1316" spans="1:3" x14ac:dyDescent="0.25">
      <c r="A1316" s="83" t="s">
        <v>1462</v>
      </c>
      <c r="B1316" s="3">
        <v>21</v>
      </c>
      <c r="C1316">
        <v>998</v>
      </c>
    </row>
    <row r="1317" spans="1:3" x14ac:dyDescent="0.25">
      <c r="A1317" s="83" t="s">
        <v>1463</v>
      </c>
      <c r="B1317" s="3">
        <v>21</v>
      </c>
      <c r="C1317">
        <v>999</v>
      </c>
    </row>
    <row r="1318" spans="1:3" x14ac:dyDescent="0.25">
      <c r="A1318" s="83" t="s">
        <v>1464</v>
      </c>
      <c r="B1318" s="3">
        <v>21</v>
      </c>
      <c r="C1318">
        <v>1000</v>
      </c>
    </row>
    <row r="1319" spans="1:3" x14ac:dyDescent="0.25">
      <c r="A1319" s="83" t="s">
        <v>1465</v>
      </c>
      <c r="B1319" s="3">
        <v>24</v>
      </c>
      <c r="C1319">
        <v>1103</v>
      </c>
    </row>
    <row r="1320" spans="1:3" x14ac:dyDescent="0.25">
      <c r="A1320" s="83" t="s">
        <v>1466</v>
      </c>
      <c r="B1320" s="3">
        <v>21</v>
      </c>
      <c r="C1320">
        <v>1001</v>
      </c>
    </row>
    <row r="1321" spans="1:3" x14ac:dyDescent="0.25">
      <c r="A1321" s="83" t="s">
        <v>1467</v>
      </c>
      <c r="B1321" s="3">
        <v>16</v>
      </c>
      <c r="C1321">
        <v>718</v>
      </c>
    </row>
    <row r="1322" spans="1:3" x14ac:dyDescent="0.25">
      <c r="A1322" s="83" t="s">
        <v>1468</v>
      </c>
      <c r="B1322" s="3">
        <v>21</v>
      </c>
      <c r="C1322">
        <v>1002</v>
      </c>
    </row>
    <row r="1323" spans="1:3" x14ac:dyDescent="0.25">
      <c r="A1323" s="83" t="s">
        <v>1469</v>
      </c>
      <c r="B1323" s="3">
        <v>21</v>
      </c>
      <c r="C1323">
        <v>1003</v>
      </c>
    </row>
    <row r="1324" spans="1:3" x14ac:dyDescent="0.25">
      <c r="A1324" s="83" t="s">
        <v>1470</v>
      </c>
      <c r="B1324" s="3">
        <v>21</v>
      </c>
      <c r="C1324">
        <v>1004</v>
      </c>
    </row>
    <row r="1325" spans="1:3" x14ac:dyDescent="0.25">
      <c r="A1325" s="83" t="s">
        <v>1471</v>
      </c>
      <c r="B1325" s="3">
        <v>16</v>
      </c>
      <c r="C1325">
        <v>719</v>
      </c>
    </row>
    <row r="1326" spans="1:3" x14ac:dyDescent="0.25">
      <c r="A1326" s="83" t="s">
        <v>1472</v>
      </c>
      <c r="B1326" s="3">
        <v>25</v>
      </c>
      <c r="C1326">
        <v>1333</v>
      </c>
    </row>
    <row r="1327" spans="1:3" x14ac:dyDescent="0.25">
      <c r="A1327" s="83" t="s">
        <v>1473</v>
      </c>
      <c r="B1327" s="3">
        <v>25</v>
      </c>
      <c r="C1327">
        <v>1334</v>
      </c>
    </row>
    <row r="1328" spans="1:3" x14ac:dyDescent="0.25">
      <c r="A1328" s="83" t="s">
        <v>1474</v>
      </c>
      <c r="B1328" s="3">
        <v>21</v>
      </c>
      <c r="C1328">
        <v>1005</v>
      </c>
    </row>
    <row r="1329" spans="1:3" x14ac:dyDescent="0.25">
      <c r="A1329" s="83" t="s">
        <v>1475</v>
      </c>
      <c r="B1329" s="3">
        <v>9</v>
      </c>
      <c r="C1329">
        <v>125</v>
      </c>
    </row>
    <row r="1330" spans="1:3" x14ac:dyDescent="0.25">
      <c r="A1330" s="83" t="s">
        <v>1476</v>
      </c>
      <c r="B1330" s="3">
        <v>9</v>
      </c>
      <c r="C1330">
        <v>126</v>
      </c>
    </row>
    <row r="1331" spans="1:3" x14ac:dyDescent="0.25">
      <c r="A1331" s="83" t="s">
        <v>1477</v>
      </c>
      <c r="B1331" s="3">
        <v>16</v>
      </c>
      <c r="C1331">
        <v>720</v>
      </c>
    </row>
    <row r="1332" spans="1:3" x14ac:dyDescent="0.25">
      <c r="A1332" s="83" t="s">
        <v>1478</v>
      </c>
      <c r="B1332" s="3">
        <v>25</v>
      </c>
      <c r="C1332">
        <v>1335</v>
      </c>
    </row>
    <row r="1333" spans="1:3" x14ac:dyDescent="0.25">
      <c r="A1333" s="83" t="s">
        <v>1479</v>
      </c>
      <c r="B1333" s="3">
        <v>13</v>
      </c>
      <c r="C1333">
        <v>234</v>
      </c>
    </row>
    <row r="1334" spans="1:3" x14ac:dyDescent="0.25">
      <c r="A1334" s="83" t="s">
        <v>1480</v>
      </c>
      <c r="B1334" s="3">
        <v>13</v>
      </c>
      <c r="C1334">
        <v>235</v>
      </c>
    </row>
    <row r="1335" spans="1:3" x14ac:dyDescent="0.25">
      <c r="A1335" s="83" t="s">
        <v>1481</v>
      </c>
      <c r="B1335" s="3">
        <v>25</v>
      </c>
      <c r="C1335">
        <v>1336</v>
      </c>
    </row>
    <row r="1336" spans="1:3" x14ac:dyDescent="0.25">
      <c r="A1336" s="83" t="s">
        <v>1482</v>
      </c>
      <c r="B1336" s="3">
        <v>16</v>
      </c>
      <c r="C1336">
        <v>721</v>
      </c>
    </row>
    <row r="1337" spans="1:3" x14ac:dyDescent="0.25">
      <c r="A1337" s="83" t="s">
        <v>1483</v>
      </c>
      <c r="B1337" s="3">
        <v>16</v>
      </c>
      <c r="C1337">
        <v>722</v>
      </c>
    </row>
    <row r="1338" spans="1:3" x14ac:dyDescent="0.25">
      <c r="A1338" s="83" t="s">
        <v>1484</v>
      </c>
      <c r="B1338" s="3">
        <v>13</v>
      </c>
      <c r="C1338">
        <v>236</v>
      </c>
    </row>
    <row r="1339" spans="1:3" x14ac:dyDescent="0.25">
      <c r="A1339" s="83" t="s">
        <v>1485</v>
      </c>
      <c r="B1339" s="3">
        <v>16</v>
      </c>
      <c r="C1339">
        <v>723</v>
      </c>
    </row>
    <row r="1340" spans="1:3" x14ac:dyDescent="0.25">
      <c r="A1340" s="83" t="s">
        <v>1486</v>
      </c>
      <c r="B1340" s="3">
        <v>13</v>
      </c>
      <c r="C1340">
        <v>237</v>
      </c>
    </row>
    <row r="1341" spans="1:3" x14ac:dyDescent="0.25">
      <c r="A1341" s="83" t="s">
        <v>1487</v>
      </c>
      <c r="B1341" s="3">
        <v>24</v>
      </c>
      <c r="C1341">
        <v>1104</v>
      </c>
    </row>
    <row r="1342" spans="1:3" x14ac:dyDescent="0.25">
      <c r="A1342" s="83" t="s">
        <v>1488</v>
      </c>
      <c r="B1342" s="3">
        <v>11</v>
      </c>
      <c r="C1342">
        <v>374</v>
      </c>
    </row>
    <row r="1343" spans="1:3" x14ac:dyDescent="0.25">
      <c r="A1343" s="83" t="s">
        <v>1489</v>
      </c>
      <c r="B1343" s="3">
        <v>16</v>
      </c>
      <c r="C1343">
        <v>724</v>
      </c>
    </row>
    <row r="1344" spans="1:3" x14ac:dyDescent="0.25">
      <c r="A1344" s="83" t="s">
        <v>1490</v>
      </c>
      <c r="B1344" s="3">
        <v>21</v>
      </c>
      <c r="C1344">
        <v>1006</v>
      </c>
    </row>
    <row r="1345" spans="1:3" x14ac:dyDescent="0.25">
      <c r="A1345" s="83" t="s">
        <v>1491</v>
      </c>
      <c r="B1345" s="3">
        <v>16</v>
      </c>
      <c r="C1345">
        <v>725</v>
      </c>
    </row>
    <row r="1346" spans="1:3" x14ac:dyDescent="0.25">
      <c r="A1346" s="83" t="s">
        <v>1492</v>
      </c>
      <c r="B1346" s="3">
        <v>9</v>
      </c>
      <c r="C1346">
        <v>127</v>
      </c>
    </row>
    <row r="1347" spans="1:3" x14ac:dyDescent="0.25">
      <c r="A1347" s="83" t="s">
        <v>1493</v>
      </c>
      <c r="B1347" s="3">
        <v>21</v>
      </c>
      <c r="C1347">
        <v>1007</v>
      </c>
    </row>
    <row r="1348" spans="1:3" x14ac:dyDescent="0.25">
      <c r="A1348" s="83" t="s">
        <v>1494</v>
      </c>
      <c r="B1348" s="3">
        <v>9</v>
      </c>
      <c r="C1348">
        <v>128</v>
      </c>
    </row>
    <row r="1349" spans="1:3" x14ac:dyDescent="0.25">
      <c r="A1349" s="83" t="s">
        <v>1495</v>
      </c>
      <c r="B1349" s="3">
        <v>21</v>
      </c>
      <c r="C1349">
        <v>1008</v>
      </c>
    </row>
    <row r="1350" spans="1:3" x14ac:dyDescent="0.25">
      <c r="A1350" s="83" t="s">
        <v>1496</v>
      </c>
      <c r="B1350" s="3">
        <v>21</v>
      </c>
      <c r="C1350">
        <v>1010</v>
      </c>
    </row>
    <row r="1351" spans="1:3" x14ac:dyDescent="0.25">
      <c r="A1351" s="83" t="s">
        <v>1497</v>
      </c>
      <c r="B1351" s="3">
        <v>21</v>
      </c>
      <c r="C1351">
        <v>1009</v>
      </c>
    </row>
    <row r="1352" spans="1:3" x14ac:dyDescent="0.25">
      <c r="A1352" s="83" t="s">
        <v>1498</v>
      </c>
      <c r="B1352" s="3">
        <v>25</v>
      </c>
      <c r="C1352">
        <v>1337</v>
      </c>
    </row>
    <row r="1353" spans="1:3" x14ac:dyDescent="0.25">
      <c r="A1353" s="83" t="s">
        <v>1499</v>
      </c>
      <c r="B1353" s="3">
        <v>24</v>
      </c>
      <c r="C1353">
        <v>1105</v>
      </c>
    </row>
    <row r="1354" spans="1:3" x14ac:dyDescent="0.25">
      <c r="A1354" s="83" t="s">
        <v>1500</v>
      </c>
      <c r="B1354" s="3">
        <v>24</v>
      </c>
      <c r="C1354">
        <v>1106</v>
      </c>
    </row>
    <row r="1355" spans="1:3" x14ac:dyDescent="0.25">
      <c r="A1355" s="83" t="s">
        <v>1501</v>
      </c>
      <c r="B1355" s="3">
        <v>13</v>
      </c>
      <c r="C1355">
        <v>238</v>
      </c>
    </row>
    <row r="1356" spans="1:3" x14ac:dyDescent="0.25">
      <c r="A1356" s="83" t="s">
        <v>1501</v>
      </c>
      <c r="B1356" s="3">
        <v>24</v>
      </c>
      <c r="C1356">
        <v>1107</v>
      </c>
    </row>
    <row r="1357" spans="1:3" x14ac:dyDescent="0.25">
      <c r="A1357" s="83" t="s">
        <v>1502</v>
      </c>
      <c r="B1357" s="3">
        <v>13</v>
      </c>
      <c r="C1357">
        <v>239</v>
      </c>
    </row>
    <row r="1358" spans="1:3" x14ac:dyDescent="0.25">
      <c r="A1358" s="83" t="s">
        <v>1503</v>
      </c>
      <c r="B1358" s="3">
        <v>21</v>
      </c>
      <c r="C1358">
        <v>1011</v>
      </c>
    </row>
    <row r="1359" spans="1:3" x14ac:dyDescent="0.25">
      <c r="A1359" s="83" t="s">
        <v>1504</v>
      </c>
      <c r="B1359" s="3">
        <v>16</v>
      </c>
      <c r="C1359">
        <v>727</v>
      </c>
    </row>
    <row r="1360" spans="1:3" x14ac:dyDescent="0.25">
      <c r="A1360" s="83" t="s">
        <v>1505</v>
      </c>
      <c r="B1360" s="3">
        <v>11</v>
      </c>
      <c r="C1360">
        <v>375</v>
      </c>
    </row>
    <row r="1361" spans="1:3" x14ac:dyDescent="0.25">
      <c r="A1361" s="83" t="s">
        <v>1506</v>
      </c>
      <c r="B1361" s="3">
        <v>21</v>
      </c>
      <c r="C1361">
        <v>1012</v>
      </c>
    </row>
    <row r="1362" spans="1:3" x14ac:dyDescent="0.25">
      <c r="A1362" s="83" t="s">
        <v>1507</v>
      </c>
      <c r="B1362" s="3">
        <v>16</v>
      </c>
      <c r="C1362">
        <v>728</v>
      </c>
    </row>
    <row r="1363" spans="1:3" x14ac:dyDescent="0.25">
      <c r="A1363" s="83" t="s">
        <v>1508</v>
      </c>
      <c r="B1363" s="3">
        <v>16</v>
      </c>
      <c r="C1363">
        <v>729</v>
      </c>
    </row>
    <row r="1364" spans="1:3" x14ac:dyDescent="0.25">
      <c r="A1364" s="83" t="s">
        <v>1509</v>
      </c>
      <c r="B1364" s="3">
        <v>13</v>
      </c>
      <c r="C1364">
        <v>240</v>
      </c>
    </row>
    <row r="1365" spans="1:3" x14ac:dyDescent="0.25">
      <c r="A1365" s="83" t="s">
        <v>1510</v>
      </c>
      <c r="B1365" s="3">
        <v>21</v>
      </c>
      <c r="C1365">
        <v>1013</v>
      </c>
    </row>
    <row r="1366" spans="1:3" x14ac:dyDescent="0.25">
      <c r="A1366" s="83" t="s">
        <v>1511</v>
      </c>
      <c r="B1366" s="3">
        <v>21</v>
      </c>
      <c r="C1366">
        <v>1014</v>
      </c>
    </row>
    <row r="1367" spans="1:3" x14ac:dyDescent="0.25">
      <c r="A1367" s="83" t="s">
        <v>1512</v>
      </c>
      <c r="B1367" s="3">
        <v>21</v>
      </c>
      <c r="C1367">
        <v>1015</v>
      </c>
    </row>
    <row r="1368" spans="1:3" x14ac:dyDescent="0.25">
      <c r="A1368" s="83" t="s">
        <v>1513</v>
      </c>
      <c r="B1368" s="3">
        <v>9</v>
      </c>
      <c r="C1368">
        <v>129</v>
      </c>
    </row>
    <row r="1369" spans="1:3" x14ac:dyDescent="0.25">
      <c r="A1369" s="83" t="s">
        <v>1514</v>
      </c>
      <c r="B1369" s="3">
        <v>21</v>
      </c>
      <c r="C1369">
        <v>1016</v>
      </c>
    </row>
    <row r="1370" spans="1:3" x14ac:dyDescent="0.25">
      <c r="A1370" s="83" t="s">
        <v>1515</v>
      </c>
      <c r="B1370" s="3">
        <v>12</v>
      </c>
      <c r="C1370">
        <v>305</v>
      </c>
    </row>
    <row r="1371" spans="1:3" x14ac:dyDescent="0.25">
      <c r="A1371" s="83" t="s">
        <v>1516</v>
      </c>
      <c r="B1371" s="3">
        <v>9</v>
      </c>
      <c r="C1371">
        <v>130</v>
      </c>
    </row>
    <row r="1372" spans="1:3" x14ac:dyDescent="0.25">
      <c r="A1372" s="83" t="s">
        <v>1517</v>
      </c>
      <c r="B1372" s="3">
        <v>21</v>
      </c>
      <c r="C1372">
        <v>1017</v>
      </c>
    </row>
    <row r="1373" spans="1:3" x14ac:dyDescent="0.25">
      <c r="A1373" s="83" t="s">
        <v>1518</v>
      </c>
      <c r="B1373" s="3">
        <v>9</v>
      </c>
      <c r="C1373">
        <v>131</v>
      </c>
    </row>
    <row r="1374" spans="1:3" x14ac:dyDescent="0.25">
      <c r="A1374" s="83" t="s">
        <v>1519</v>
      </c>
      <c r="B1374" s="3">
        <v>21</v>
      </c>
      <c r="C1374">
        <v>1018</v>
      </c>
    </row>
    <row r="1375" spans="1:3" x14ac:dyDescent="0.25">
      <c r="A1375" s="83" t="s">
        <v>1520</v>
      </c>
      <c r="B1375" s="3">
        <v>21</v>
      </c>
      <c r="C1375">
        <v>1019</v>
      </c>
    </row>
    <row r="1376" spans="1:3" x14ac:dyDescent="0.25">
      <c r="A1376" s="85" t="s">
        <v>1521</v>
      </c>
      <c r="B1376" s="86">
        <v>21</v>
      </c>
      <c r="C1376">
        <v>1020</v>
      </c>
    </row>
    <row r="1377" spans="1:3" x14ac:dyDescent="0.25">
      <c r="A1377" s="85" t="s">
        <v>1522</v>
      </c>
      <c r="B1377" s="17">
        <v>21</v>
      </c>
      <c r="C1377">
        <v>1021</v>
      </c>
    </row>
    <row r="1378" spans="1:3" x14ac:dyDescent="0.25">
      <c r="A1378" s="85" t="s">
        <v>1523</v>
      </c>
      <c r="B1378" s="86">
        <v>9</v>
      </c>
      <c r="C1378">
        <v>132</v>
      </c>
    </row>
    <row r="1379" spans="1:3" x14ac:dyDescent="0.25">
      <c r="A1379" s="85" t="s">
        <v>1524</v>
      </c>
      <c r="B1379" s="86">
        <v>11</v>
      </c>
      <c r="C1379">
        <v>376</v>
      </c>
    </row>
    <row r="1380" spans="1:3" x14ac:dyDescent="0.25">
      <c r="A1380" s="85" t="s">
        <v>1525</v>
      </c>
      <c r="B1380" s="17">
        <v>25</v>
      </c>
      <c r="C1380">
        <v>1338</v>
      </c>
    </row>
    <row r="1381" spans="1:3" x14ac:dyDescent="0.25">
      <c r="A1381" s="85" t="s">
        <v>1526</v>
      </c>
      <c r="B1381" s="17">
        <v>16</v>
      </c>
      <c r="C1381">
        <v>731</v>
      </c>
    </row>
    <row r="1382" spans="1:3" x14ac:dyDescent="0.25">
      <c r="A1382" s="85" t="s">
        <v>1527</v>
      </c>
      <c r="B1382" s="17">
        <v>21</v>
      </c>
      <c r="C1382">
        <v>1022</v>
      </c>
    </row>
    <row r="1383" spans="1:3" x14ac:dyDescent="0.25">
      <c r="A1383" s="85" t="s">
        <v>1528</v>
      </c>
      <c r="B1383" s="17">
        <v>21</v>
      </c>
      <c r="C1383">
        <v>1023</v>
      </c>
    </row>
    <row r="1384" spans="1:3" x14ac:dyDescent="0.25">
      <c r="A1384" s="85" t="s">
        <v>1529</v>
      </c>
      <c r="B1384" s="17">
        <v>21</v>
      </c>
      <c r="C1384">
        <v>1024</v>
      </c>
    </row>
    <row r="1385" spans="1:3" x14ac:dyDescent="0.25">
      <c r="A1385" s="85" t="s">
        <v>1530</v>
      </c>
      <c r="B1385" s="17">
        <v>16</v>
      </c>
      <c r="C1385">
        <v>732</v>
      </c>
    </row>
    <row r="1386" spans="1:3" x14ac:dyDescent="0.25">
      <c r="A1386" s="85" t="s">
        <v>1531</v>
      </c>
      <c r="B1386" s="86">
        <v>16</v>
      </c>
      <c r="C1386">
        <v>726</v>
      </c>
    </row>
    <row r="1387" spans="1:3" x14ac:dyDescent="0.25">
      <c r="A1387" s="85" t="s">
        <v>1532</v>
      </c>
      <c r="B1387" s="17">
        <v>24</v>
      </c>
      <c r="C1387">
        <v>1108</v>
      </c>
    </row>
    <row r="1388" spans="1:3" x14ac:dyDescent="0.25">
      <c r="A1388" s="85" t="s">
        <v>1533</v>
      </c>
      <c r="B1388" s="17">
        <v>24</v>
      </c>
      <c r="C1388">
        <v>1109</v>
      </c>
    </row>
    <row r="1389" spans="1:3" x14ac:dyDescent="0.25">
      <c r="A1389" s="85" t="s">
        <v>1534</v>
      </c>
      <c r="B1389" s="17">
        <v>25</v>
      </c>
      <c r="C1389">
        <v>1339</v>
      </c>
    </row>
    <row r="1390" spans="1:3" x14ac:dyDescent="0.25">
      <c r="A1390" s="85" t="s">
        <v>1535</v>
      </c>
      <c r="B1390" s="17">
        <v>24</v>
      </c>
      <c r="C1390">
        <v>1110</v>
      </c>
    </row>
  </sheetData>
  <sortState xmlns:xlrd2="http://schemas.microsoft.com/office/spreadsheetml/2017/richdata2" ref="A2:C1390">
    <sortCondition ref="A2:A139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GERAL TOKIO </vt:lpstr>
      <vt:lpstr>GERAL SWISS</vt:lpstr>
      <vt:lpstr>Tab Mun 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</dc:creator>
  <cp:keywords/>
  <dc:description/>
  <cp:lastModifiedBy>Gustavo Lima</cp:lastModifiedBy>
  <cp:revision/>
  <dcterms:created xsi:type="dcterms:W3CDTF">2021-12-06T18:05:44Z</dcterms:created>
  <dcterms:modified xsi:type="dcterms:W3CDTF">2022-01-05T19:49:33Z</dcterms:modified>
  <cp:category/>
  <cp:contentStatus/>
</cp:coreProperties>
</file>