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hoptj\iCloudDrive\Documents\Projects\randomtables\Docs\"/>
    </mc:Choice>
  </mc:AlternateContent>
  <bookViews>
    <workbookView xWindow="0" yWindow="600" windowWidth="24000" windowHeight="13095" activeTab="2"/>
  </bookViews>
  <sheets>
    <sheet name="2d4" sheetId="2" r:id="rId1"/>
    <sheet name="2d6" sheetId="5" r:id="rId2"/>
    <sheet name="2d8" sheetId="3" r:id="rId3"/>
    <sheet name="2d10" sheetId="1" r:id="rId4"/>
    <sheet name="2d12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3" l="1"/>
  <c r="K36" i="3" s="1"/>
  <c r="F35" i="3"/>
  <c r="K35" i="3" s="1"/>
  <c r="F34" i="3"/>
  <c r="K34" i="3" s="1"/>
  <c r="F33" i="3"/>
  <c r="K33" i="3" s="1"/>
  <c r="F32" i="3"/>
  <c r="K32" i="3" s="1"/>
  <c r="F31" i="3"/>
  <c r="K31" i="3" s="1"/>
  <c r="F30" i="3"/>
  <c r="K30" i="3" s="1"/>
  <c r="F29" i="3"/>
  <c r="K29" i="3" s="1"/>
  <c r="F28" i="3"/>
  <c r="K28" i="3" s="1"/>
  <c r="F27" i="3"/>
  <c r="K27" i="3" s="1"/>
  <c r="F26" i="3"/>
  <c r="K26" i="3" s="1"/>
  <c r="F25" i="3"/>
  <c r="K25" i="3" s="1"/>
  <c r="F24" i="3"/>
  <c r="K24" i="3" s="1"/>
  <c r="F23" i="3"/>
  <c r="K23" i="3" s="1"/>
  <c r="F22" i="3"/>
  <c r="K22" i="3" s="1"/>
  <c r="H18" i="3"/>
  <c r="G18" i="3"/>
  <c r="J18" i="3" s="1"/>
  <c r="K18" i="3" s="1"/>
  <c r="F18" i="3"/>
  <c r="I18" i="3" s="1"/>
  <c r="F17" i="3"/>
  <c r="G16" i="3"/>
  <c r="F16" i="3"/>
  <c r="F15" i="3"/>
  <c r="G15" i="3" s="1"/>
  <c r="G14" i="3"/>
  <c r="F14" i="3"/>
  <c r="F13" i="3"/>
  <c r="G13" i="3" s="1"/>
  <c r="G12" i="3"/>
  <c r="F12" i="3"/>
  <c r="F11" i="3"/>
  <c r="G11" i="3" s="1"/>
  <c r="G10" i="3"/>
  <c r="F10" i="3"/>
  <c r="F9" i="3"/>
  <c r="G9" i="3" s="1"/>
  <c r="G8" i="3"/>
  <c r="F8" i="3"/>
  <c r="F7" i="3"/>
  <c r="G7" i="3" s="1"/>
  <c r="G6" i="3"/>
  <c r="F6" i="3"/>
  <c r="F5" i="3"/>
  <c r="G5" i="3" s="1"/>
  <c r="H4" i="3"/>
  <c r="I4" i="3" s="1"/>
  <c r="J4" i="3" s="1"/>
  <c r="K4" i="3" s="1"/>
  <c r="G4" i="3"/>
  <c r="F4" i="3"/>
  <c r="F20" i="2"/>
  <c r="K20" i="2" s="1"/>
  <c r="F19" i="2"/>
  <c r="K19" i="2" s="1"/>
  <c r="F18" i="2"/>
  <c r="K18" i="2" s="1"/>
  <c r="F17" i="2"/>
  <c r="K17" i="2" s="1"/>
  <c r="F16" i="2"/>
  <c r="K16" i="2" s="1"/>
  <c r="F15" i="2"/>
  <c r="K15" i="2" s="1"/>
  <c r="F14" i="2"/>
  <c r="K14" i="2" s="1"/>
  <c r="B2" i="4"/>
  <c r="B3" i="3"/>
  <c r="B3" i="5"/>
  <c r="B3" i="2"/>
  <c r="F9" i="2" s="1"/>
  <c r="G9" i="2" s="1"/>
  <c r="B2" i="1"/>
  <c r="F19" i="1"/>
  <c r="F42" i="1"/>
  <c r="K42" i="1" s="1"/>
  <c r="F41" i="1"/>
  <c r="K41" i="1" s="1"/>
  <c r="F40" i="1"/>
  <c r="K40" i="1" s="1"/>
  <c r="F39" i="1"/>
  <c r="K39" i="1" s="1"/>
  <c r="F38" i="1"/>
  <c r="K38" i="1" s="1"/>
  <c r="F37" i="1"/>
  <c r="K37" i="1" s="1"/>
  <c r="F36" i="1"/>
  <c r="K36" i="1" s="1"/>
  <c r="F35" i="1"/>
  <c r="K35" i="1" s="1"/>
  <c r="F34" i="1"/>
  <c r="K34" i="1" s="1"/>
  <c r="F33" i="1"/>
  <c r="K33" i="1" s="1"/>
  <c r="F32" i="1"/>
  <c r="K32" i="1" s="1"/>
  <c r="F31" i="1"/>
  <c r="K31" i="1" s="1"/>
  <c r="F30" i="1"/>
  <c r="K30" i="1" s="1"/>
  <c r="F29" i="1"/>
  <c r="K29" i="1" s="1"/>
  <c r="F28" i="1"/>
  <c r="K28" i="1" s="1"/>
  <c r="F27" i="1"/>
  <c r="K27" i="1" s="1"/>
  <c r="F26" i="1"/>
  <c r="K26" i="1" s="1"/>
  <c r="F25" i="1"/>
  <c r="K25" i="1" s="1"/>
  <c r="F24" i="1"/>
  <c r="K24" i="1" s="1"/>
  <c r="H9" i="3" l="1"/>
  <c r="I9" i="3" s="1"/>
  <c r="J9" i="3" s="1"/>
  <c r="K9" i="3" s="1"/>
  <c r="H7" i="3"/>
  <c r="I7" i="3" s="1"/>
  <c r="J7" i="3" s="1"/>
  <c r="K7" i="3" s="1"/>
  <c r="H15" i="3"/>
  <c r="I15" i="3" s="1"/>
  <c r="J15" i="3"/>
  <c r="K15" i="3" s="1"/>
  <c r="H5" i="3"/>
  <c r="I5" i="3" s="1"/>
  <c r="J5" i="3"/>
  <c r="K5" i="3" s="1"/>
  <c r="H13" i="3"/>
  <c r="I13" i="3" s="1"/>
  <c r="J13" i="3" s="1"/>
  <c r="K13" i="3" s="1"/>
  <c r="H11" i="3"/>
  <c r="I11" i="3" s="1"/>
  <c r="J11" i="3"/>
  <c r="K11" i="3" s="1"/>
  <c r="H8" i="3"/>
  <c r="I8" i="3" s="1"/>
  <c r="J8" i="3" s="1"/>
  <c r="K8" i="3" s="1"/>
  <c r="H10" i="3"/>
  <c r="I10" i="3" s="1"/>
  <c r="J10" i="3" s="1"/>
  <c r="K10" i="3" s="1"/>
  <c r="H12" i="3"/>
  <c r="I12" i="3" s="1"/>
  <c r="J12" i="3" s="1"/>
  <c r="K12" i="3" s="1"/>
  <c r="H16" i="3"/>
  <c r="I16" i="3" s="1"/>
  <c r="J16" i="3" s="1"/>
  <c r="K16" i="3" s="1"/>
  <c r="G17" i="3"/>
  <c r="H6" i="3"/>
  <c r="I6" i="3" s="1"/>
  <c r="J6" i="3" s="1"/>
  <c r="K6" i="3" s="1"/>
  <c r="H14" i="3"/>
  <c r="I14" i="3" s="1"/>
  <c r="J14" i="3" s="1"/>
  <c r="K14" i="3" s="1"/>
  <c r="F10" i="2"/>
  <c r="G10" i="2" s="1"/>
  <c r="H10" i="2" s="1"/>
  <c r="I10" i="2" s="1"/>
  <c r="J10" i="2" s="1"/>
  <c r="K10" i="2" s="1"/>
  <c r="F4" i="2"/>
  <c r="G4" i="2" s="1"/>
  <c r="H4" i="2" s="1"/>
  <c r="I4" i="2" s="1"/>
  <c r="F6" i="2"/>
  <c r="G6" i="2" s="1"/>
  <c r="H6" i="2" s="1"/>
  <c r="I6" i="2" s="1"/>
  <c r="J6" i="2" s="1"/>
  <c r="K6" i="2" s="1"/>
  <c r="F7" i="2"/>
  <c r="G7" i="2" s="1"/>
  <c r="F5" i="2"/>
  <c r="G5" i="2" s="1"/>
  <c r="H5" i="2" s="1"/>
  <c r="I5" i="2" s="1"/>
  <c r="J5" i="2" s="1"/>
  <c r="K5" i="2" s="1"/>
  <c r="F8" i="2"/>
  <c r="G8" i="2" s="1"/>
  <c r="H8" i="2" s="1"/>
  <c r="I8" i="2" s="1"/>
  <c r="J8" i="2" s="1"/>
  <c r="K8" i="2" s="1"/>
  <c r="H9" i="2"/>
  <c r="I9" i="2" s="1"/>
  <c r="J9" i="2" s="1"/>
  <c r="K9" i="2" s="1"/>
  <c r="H7" i="2"/>
  <c r="I7" i="2" s="1"/>
  <c r="J7" i="2"/>
  <c r="K7" i="2" s="1"/>
  <c r="F5" i="1"/>
  <c r="G5" i="1" s="1"/>
  <c r="F9" i="1"/>
  <c r="G9" i="1" s="1"/>
  <c r="F13" i="1"/>
  <c r="G13" i="1" s="1"/>
  <c r="H13" i="1" s="1"/>
  <c r="I13" i="1" s="1"/>
  <c r="J13" i="1" s="1"/>
  <c r="K13" i="1" s="1"/>
  <c r="F17" i="1"/>
  <c r="G17" i="1" s="1"/>
  <c r="H17" i="1" s="1"/>
  <c r="I17" i="1" s="1"/>
  <c r="J17" i="1" s="1"/>
  <c r="K17" i="1" s="1"/>
  <c r="F21" i="1"/>
  <c r="G21" i="1" s="1"/>
  <c r="H21" i="1" s="1"/>
  <c r="I21" i="1" s="1"/>
  <c r="J21" i="1" s="1"/>
  <c r="K21" i="1" s="1"/>
  <c r="F4" i="1"/>
  <c r="G4" i="1" s="1"/>
  <c r="F8" i="1"/>
  <c r="G8" i="1" s="1"/>
  <c r="H8" i="1" s="1"/>
  <c r="F12" i="1"/>
  <c r="G12" i="1" s="1"/>
  <c r="H12" i="1" s="1"/>
  <c r="F16" i="1"/>
  <c r="G16" i="1" s="1"/>
  <c r="H16" i="1" s="1"/>
  <c r="F20" i="1"/>
  <c r="G20" i="1" s="1"/>
  <c r="F6" i="1"/>
  <c r="G6" i="1" s="1"/>
  <c r="F10" i="1"/>
  <c r="G10" i="1" s="1"/>
  <c r="F14" i="1"/>
  <c r="F18" i="1"/>
  <c r="F3" i="1"/>
  <c r="G3" i="1" s="1"/>
  <c r="F7" i="1"/>
  <c r="F11" i="1"/>
  <c r="G11" i="1" s="1"/>
  <c r="F15" i="1"/>
  <c r="H5" i="1"/>
  <c r="H4" i="1"/>
  <c r="H20" i="1"/>
  <c r="H9" i="1"/>
  <c r="I9" i="1" s="1"/>
  <c r="J9" i="1" s="1"/>
  <c r="K9" i="1" s="1"/>
  <c r="G14" i="1"/>
  <c r="G18" i="1"/>
  <c r="I4" i="1"/>
  <c r="J4" i="1" s="1"/>
  <c r="K4" i="1" s="1"/>
  <c r="I20" i="1"/>
  <c r="J20" i="1" s="1"/>
  <c r="K20" i="1" s="1"/>
  <c r="G7" i="1"/>
  <c r="G15" i="1"/>
  <c r="G19" i="1"/>
  <c r="I5" i="1"/>
  <c r="J5" i="1" s="1"/>
  <c r="K5" i="1" s="1"/>
  <c r="H17" i="3" l="1"/>
  <c r="I17" i="3" s="1"/>
  <c r="J17" i="3"/>
  <c r="K17" i="3" s="1"/>
  <c r="J4" i="2"/>
  <c r="K4" i="2" s="1"/>
  <c r="I12" i="1"/>
  <c r="J12" i="1" s="1"/>
  <c r="K12" i="1" s="1"/>
  <c r="I16" i="1"/>
  <c r="J16" i="1" s="1"/>
  <c r="K16" i="1" s="1"/>
  <c r="I8" i="1"/>
  <c r="J8" i="1" s="1"/>
  <c r="K8" i="1" s="1"/>
  <c r="H7" i="1"/>
  <c r="I7" i="1" s="1"/>
  <c r="J7" i="1" s="1"/>
  <c r="K7" i="1" s="1"/>
  <c r="H14" i="1"/>
  <c r="I14" i="1" s="1"/>
  <c r="J14" i="1" s="1"/>
  <c r="K14" i="1" s="1"/>
  <c r="H19" i="1"/>
  <c r="I19" i="1" s="1"/>
  <c r="J19" i="1" s="1"/>
  <c r="K19" i="1" s="1"/>
  <c r="H3" i="1"/>
  <c r="I3" i="1" s="1"/>
  <c r="J3" i="1" s="1"/>
  <c r="K3" i="1" s="1"/>
  <c r="H10" i="1"/>
  <c r="I10" i="1" s="1"/>
  <c r="J10" i="1" s="1"/>
  <c r="K10" i="1" s="1"/>
  <c r="H15" i="1"/>
  <c r="I15" i="1" s="1"/>
  <c r="J15" i="1" s="1"/>
  <c r="K15" i="1" s="1"/>
  <c r="H6" i="1"/>
  <c r="I6" i="1" s="1"/>
  <c r="J6" i="1" s="1"/>
  <c r="K6" i="1" s="1"/>
  <c r="H11" i="1"/>
  <c r="I11" i="1" s="1"/>
  <c r="J11" i="1" s="1"/>
  <c r="K11" i="1" s="1"/>
  <c r="H18" i="1"/>
  <c r="I18" i="1" s="1"/>
  <c r="J18" i="1" s="1"/>
  <c r="K18" i="1" s="1"/>
</calcChain>
</file>

<file path=xl/sharedStrings.xml><?xml version="1.0" encoding="utf-8"?>
<sst xmlns="http://schemas.openxmlformats.org/spreadsheetml/2006/main" count="174" uniqueCount="68">
  <si>
    <t>}</t>
  </si>
  <si>
    <t xml:space="preserve"> gen_data['2d10'] = {</t>
  </si>
  <si>
    <t xml:space="preserve">  }</t>
  </si>
  <si>
    <t xml:space="preserve">      '1-1' </t>
  </si>
  <si>
    <t xml:space="preserve">      '2-3' </t>
  </si>
  <si>
    <t xml:space="preserve">      '4-6' </t>
  </si>
  <si>
    <t xml:space="preserve">      '7-10' </t>
  </si>
  <si>
    <t xml:space="preserve">      '11-15' </t>
  </si>
  <si>
    <t xml:space="preserve">      '16-21' </t>
  </si>
  <si>
    <t xml:space="preserve">      '22-28' </t>
  </si>
  <si>
    <t xml:space="preserve">      '29-36' </t>
  </si>
  <si>
    <t xml:space="preserve">      '37-45' </t>
  </si>
  <si>
    <t xml:space="preserve">      '46-55' </t>
  </si>
  <si>
    <t xml:space="preserve">      '56-64' </t>
  </si>
  <si>
    <t xml:space="preserve">      '65-72' </t>
  </si>
  <si>
    <t xml:space="preserve">      '73-79' </t>
  </si>
  <si>
    <t xml:space="preserve">      '80-85' </t>
  </si>
  <si>
    <t xml:space="preserve">      '86-90' </t>
  </si>
  <si>
    <t xml:space="preserve">      '91-94' </t>
  </si>
  <si>
    <t xml:space="preserve">      '95-97' </t>
  </si>
  <si>
    <t xml:space="preserve">      '98-99' </t>
  </si>
  <si>
    <t xml:space="preserve">      '100-100' </t>
  </si>
  <si>
    <t>gen_data['2d12'] = {</t>
  </si>
  <si>
    <t xml:space="preserve">'1-1' </t>
  </si>
  <si>
    <t xml:space="preserve">'2-3' </t>
  </si>
  <si>
    <t xml:space="preserve">'4-6' </t>
  </si>
  <si>
    <t xml:space="preserve">'7-10' </t>
  </si>
  <si>
    <t xml:space="preserve">'11-15' </t>
  </si>
  <si>
    <t xml:space="preserve">'16-21' </t>
  </si>
  <si>
    <t xml:space="preserve">'22-28' </t>
  </si>
  <si>
    <t xml:space="preserve">'29-36' </t>
  </si>
  <si>
    <t xml:space="preserve">'37-45' </t>
  </si>
  <si>
    <t xml:space="preserve">'46-55' </t>
  </si>
  <si>
    <t xml:space="preserve">'56-66' </t>
  </si>
  <si>
    <t xml:space="preserve">'67-78' </t>
  </si>
  <si>
    <t xml:space="preserve">'79-89' </t>
  </si>
  <si>
    <t xml:space="preserve">'90-99' </t>
  </si>
  <si>
    <t xml:space="preserve">'100-108' </t>
  </si>
  <si>
    <t xml:space="preserve">'109-116' </t>
  </si>
  <si>
    <t xml:space="preserve">'117-123' </t>
  </si>
  <si>
    <t xml:space="preserve">'124-129' </t>
  </si>
  <si>
    <t xml:space="preserve">'130-134' </t>
  </si>
  <si>
    <t xml:space="preserve">'135-138' </t>
  </si>
  <si>
    <t xml:space="preserve">'139-141' </t>
  </si>
  <si>
    <t xml:space="preserve">'142-143' </t>
  </si>
  <si>
    <t xml:space="preserve">'144-144' </t>
  </si>
  <si>
    <t>gen_data['2d8'] = {</t>
  </si>
  <si>
    <t>gen_data['2d6'] = {</t>
  </si>
  <si>
    <t>gen_data['2d4'] = {</t>
  </si>
  <si>
    <t xml:space="preserve">'11-13' </t>
  </si>
  <si>
    <t xml:space="preserve">'14-15' </t>
  </si>
  <si>
    <t xml:space="preserve">'16-16' </t>
  </si>
  <si>
    <t xml:space="preserve">'22-26' </t>
  </si>
  <si>
    <t xml:space="preserve">'27-30' </t>
  </si>
  <si>
    <t xml:space="preserve">'31-33' </t>
  </si>
  <si>
    <t xml:space="preserve">'34-35' </t>
  </si>
  <si>
    <t xml:space="preserve">'36-36' </t>
  </si>
  <si>
    <t xml:space="preserve">'37-43' </t>
  </si>
  <si>
    <t xml:space="preserve">'44-49' </t>
  </si>
  <si>
    <t xml:space="preserve">'50-54' </t>
  </si>
  <si>
    <t xml:space="preserve">'55-58' </t>
  </si>
  <si>
    <t xml:space="preserve">'59-61' </t>
  </si>
  <si>
    <t xml:space="preserve">'62-63' </t>
  </si>
  <si>
    <t xml:space="preserve">'64-64' </t>
  </si>
  <si>
    <t>multi</t>
  </si>
  <si>
    <t>lbs</t>
  </si>
  <si>
    <t>feet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</si>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</sst>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#\ ?/4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14" sqref="F14:K14"/>
    </sheetView>
  </sheetViews>
  <sheetFormatPr defaultRowHeight="15" x14ac:dyDescent="0.25"/>
  <cols>
    <col min="1" max="1" width="5.7109375" bestFit="1" customWidth="1"/>
    <col min="2" max="2" width="6.7109375" bestFit="1" customWidth="1"/>
    <col min="4" max="4" width="17.42578125" bestFit="1" customWidth="1"/>
    <col min="5" max="5" width="2" bestFit="1" customWidth="1"/>
    <col min="6" max="6" width="4" bestFit="1" customWidth="1"/>
    <col min="7" max="7" width="5.28515625" bestFit="1" customWidth="1"/>
    <col min="8" max="9" width="3" bestFit="1" customWidth="1"/>
    <col min="10" max="10" width="16" bestFit="1" customWidth="1"/>
    <col min="11" max="11" width="23" bestFit="1" customWidth="1"/>
    <col min="12" max="12" width="8.85546875" bestFit="1" customWidth="1"/>
  </cols>
  <sheetData>
    <row r="1" spans="1:11" x14ac:dyDescent="0.25">
      <c r="A1" t="s">
        <v>66</v>
      </c>
      <c r="B1" t="s">
        <v>67</v>
      </c>
    </row>
    <row r="2" spans="1:11" x14ac:dyDescent="0.25">
      <c r="A2">
        <v>3</v>
      </c>
      <c r="B2">
        <v>0</v>
      </c>
    </row>
    <row r="3" spans="1:11" x14ac:dyDescent="0.25">
      <c r="B3">
        <f>(A2*12)+B2</f>
        <v>36</v>
      </c>
      <c r="D3" t="s">
        <v>48</v>
      </c>
    </row>
    <row r="4" spans="1:11" x14ac:dyDescent="0.25">
      <c r="D4" t="s">
        <v>23</v>
      </c>
      <c r="E4">
        <v>2</v>
      </c>
      <c r="F4">
        <f>$B$3+E4</f>
        <v>38</v>
      </c>
      <c r="G4">
        <f>INT(CONVERT(F4,"in","ft"))</f>
        <v>3</v>
      </c>
      <c r="H4">
        <f>(G4*12)</f>
        <v>36</v>
      </c>
      <c r="I4">
        <f>F4-H4</f>
        <v>2</v>
      </c>
      <c r="J4" t="str">
        <f>G4&amp;" feet "&amp;IF(I4=0,"",I4&amp;" inches")</f>
        <v>3 feet 2 inches</v>
      </c>
      <c r="K4" t="str">
        <f>D4&amp;" : '"&amp;J4&amp;"',"</f>
        <v>'1-1'  : '3 feet 2 inches',</v>
      </c>
    </row>
    <row r="5" spans="1:11" x14ac:dyDescent="0.25">
      <c r="D5" t="s">
        <v>24</v>
      </c>
      <c r="E5">
        <v>3</v>
      </c>
      <c r="F5">
        <f t="shared" ref="F5:F10" si="0">$B$3+E5</f>
        <v>39</v>
      </c>
      <c r="G5">
        <f t="shared" ref="G5:G10" si="1">INT(CONVERT(F5,"in","ft"))</f>
        <v>3</v>
      </c>
      <c r="H5">
        <f t="shared" ref="H5:H10" si="2">(G5*12)</f>
        <v>36</v>
      </c>
      <c r="I5">
        <f t="shared" ref="I5:I10" si="3">F5-H5</f>
        <v>3</v>
      </c>
      <c r="J5" t="str">
        <f t="shared" ref="J5:J10" si="4">G5&amp;" feet "&amp;IF(I5=0,"",I5&amp;" inches")</f>
        <v>3 feet 3 inches</v>
      </c>
      <c r="K5" t="str">
        <f t="shared" ref="K5:K10" si="5">D5&amp;" : '"&amp;J5&amp;"',"</f>
        <v>'2-3'  : '3 feet 3 inches',</v>
      </c>
    </row>
    <row r="6" spans="1:11" x14ac:dyDescent="0.25">
      <c r="D6" t="s">
        <v>25</v>
      </c>
      <c r="E6">
        <v>4</v>
      </c>
      <c r="F6">
        <f t="shared" si="0"/>
        <v>40</v>
      </c>
      <c r="G6">
        <f t="shared" si="1"/>
        <v>3</v>
      </c>
      <c r="H6">
        <f t="shared" si="2"/>
        <v>36</v>
      </c>
      <c r="I6">
        <f t="shared" si="3"/>
        <v>4</v>
      </c>
      <c r="J6" t="str">
        <f t="shared" si="4"/>
        <v>3 feet 4 inches</v>
      </c>
      <c r="K6" t="str">
        <f t="shared" si="5"/>
        <v>'4-6'  : '3 feet 4 inches',</v>
      </c>
    </row>
    <row r="7" spans="1:11" x14ac:dyDescent="0.25">
      <c r="D7" t="s">
        <v>26</v>
      </c>
      <c r="E7">
        <v>5</v>
      </c>
      <c r="F7">
        <f t="shared" si="0"/>
        <v>41</v>
      </c>
      <c r="G7">
        <f t="shared" si="1"/>
        <v>3</v>
      </c>
      <c r="H7">
        <f t="shared" si="2"/>
        <v>36</v>
      </c>
      <c r="I7">
        <f t="shared" si="3"/>
        <v>5</v>
      </c>
      <c r="J7" t="str">
        <f t="shared" si="4"/>
        <v>3 feet 5 inches</v>
      </c>
      <c r="K7" t="str">
        <f t="shared" si="5"/>
        <v>'7-10'  : '3 feet 5 inches',</v>
      </c>
    </row>
    <row r="8" spans="1:11" x14ac:dyDescent="0.25">
      <c r="D8" t="s">
        <v>49</v>
      </c>
      <c r="E8">
        <v>6</v>
      </c>
      <c r="F8">
        <f t="shared" si="0"/>
        <v>42</v>
      </c>
      <c r="G8">
        <f t="shared" si="1"/>
        <v>3</v>
      </c>
      <c r="H8">
        <f t="shared" si="2"/>
        <v>36</v>
      </c>
      <c r="I8">
        <f t="shared" si="3"/>
        <v>6</v>
      </c>
      <c r="J8" t="str">
        <f t="shared" si="4"/>
        <v>3 feet 6 inches</v>
      </c>
      <c r="K8" t="str">
        <f t="shared" si="5"/>
        <v>'11-13'  : '3 feet 6 inches',</v>
      </c>
    </row>
    <row r="9" spans="1:11" x14ac:dyDescent="0.25">
      <c r="D9" t="s">
        <v>50</v>
      </c>
      <c r="E9">
        <v>7</v>
      </c>
      <c r="F9">
        <f t="shared" si="0"/>
        <v>43</v>
      </c>
      <c r="G9">
        <f t="shared" si="1"/>
        <v>3</v>
      </c>
      <c r="H9">
        <f t="shared" si="2"/>
        <v>36</v>
      </c>
      <c r="I9">
        <f t="shared" si="3"/>
        <v>7</v>
      </c>
      <c r="J9" t="str">
        <f t="shared" si="4"/>
        <v>3 feet 7 inches</v>
      </c>
      <c r="K9" t="str">
        <f t="shared" si="5"/>
        <v>'14-15'  : '3 feet 7 inches',</v>
      </c>
    </row>
    <row r="10" spans="1:11" x14ac:dyDescent="0.25">
      <c r="D10" t="s">
        <v>51</v>
      </c>
      <c r="E10">
        <v>8</v>
      </c>
      <c r="F10">
        <f t="shared" si="0"/>
        <v>44</v>
      </c>
      <c r="G10">
        <f t="shared" si="1"/>
        <v>3</v>
      </c>
      <c r="H10">
        <f t="shared" si="2"/>
        <v>36</v>
      </c>
      <c r="I10">
        <f t="shared" si="3"/>
        <v>8</v>
      </c>
      <c r="J10" t="str">
        <f t="shared" si="4"/>
        <v>3 feet 8 inches</v>
      </c>
      <c r="K10" t="str">
        <f t="shared" si="5"/>
        <v>'16-16'  : '3 feet 8 inches',</v>
      </c>
    </row>
    <row r="11" spans="1:11" x14ac:dyDescent="0.25">
      <c r="D11" t="s">
        <v>0</v>
      </c>
    </row>
    <row r="12" spans="1:11" x14ac:dyDescent="0.25">
      <c r="A12" t="s">
        <v>64</v>
      </c>
      <c r="B12" t="s">
        <v>65</v>
      </c>
    </row>
    <row r="13" spans="1:11" x14ac:dyDescent="0.25">
      <c r="A13">
        <v>2</v>
      </c>
      <c r="B13">
        <v>35</v>
      </c>
      <c r="D13" t="s">
        <v>48</v>
      </c>
    </row>
    <row r="14" spans="1:11" x14ac:dyDescent="0.25">
      <c r="D14" t="s">
        <v>23</v>
      </c>
      <c r="E14">
        <v>2</v>
      </c>
      <c r="F14">
        <f>$B$13+(E14*$A$13)</f>
        <v>39</v>
      </c>
      <c r="G14" s="1">
        <v>9.2857142857142865</v>
      </c>
      <c r="K14" t="str">
        <f>D14&amp;" : '"&amp;F14&amp;" lbs',"</f>
        <v>'1-1'  : '39 lbs',</v>
      </c>
    </row>
    <row r="15" spans="1:11" x14ac:dyDescent="0.25">
      <c r="D15" t="s">
        <v>24</v>
      </c>
      <c r="E15">
        <v>3</v>
      </c>
      <c r="F15">
        <f t="shared" ref="F15:F20" si="6">$B$13+(E15*$A$13)</f>
        <v>41</v>
      </c>
      <c r="G15" s="1">
        <v>9.2857142857142865</v>
      </c>
      <c r="K15" t="str">
        <f>D15&amp;" : '"&amp;F15&amp;" lbs',"</f>
        <v>'2-3'  : '41 lbs',</v>
      </c>
    </row>
    <row r="16" spans="1:11" x14ac:dyDescent="0.25">
      <c r="D16" t="s">
        <v>25</v>
      </c>
      <c r="E16">
        <v>4</v>
      </c>
      <c r="F16">
        <f t="shared" si="6"/>
        <v>43</v>
      </c>
      <c r="G16" s="1">
        <v>9.2857142857142865</v>
      </c>
      <c r="K16" t="str">
        <f>D16&amp;" : '"&amp;F16&amp;" lbs',"</f>
        <v>'4-6'  : '43 lbs',</v>
      </c>
    </row>
    <row r="17" spans="4:11" x14ac:dyDescent="0.25">
      <c r="D17" t="s">
        <v>26</v>
      </c>
      <c r="E17">
        <v>5</v>
      </c>
      <c r="F17">
        <f t="shared" si="6"/>
        <v>45</v>
      </c>
      <c r="G17" s="1">
        <v>9.2857142857142865</v>
      </c>
      <c r="K17" t="str">
        <f>D17&amp;" : '"&amp;F17&amp;" lbs',"</f>
        <v>'7-10'  : '45 lbs',</v>
      </c>
    </row>
    <row r="18" spans="4:11" x14ac:dyDescent="0.25">
      <c r="D18" t="s">
        <v>49</v>
      </c>
      <c r="E18">
        <v>6</v>
      </c>
      <c r="F18">
        <f t="shared" si="6"/>
        <v>47</v>
      </c>
      <c r="G18" s="1">
        <v>9.2857142857142865</v>
      </c>
      <c r="K18" t="str">
        <f>D18&amp;" : '"&amp;F18&amp;" lbs',"</f>
        <v>'11-13'  : '47 lbs',</v>
      </c>
    </row>
    <row r="19" spans="4:11" x14ac:dyDescent="0.25">
      <c r="D19" t="s">
        <v>50</v>
      </c>
      <c r="E19">
        <v>7</v>
      </c>
      <c r="F19">
        <f t="shared" si="6"/>
        <v>49</v>
      </c>
      <c r="G19" s="1">
        <v>9.2857142857142865</v>
      </c>
      <c r="K19" t="str">
        <f>D19&amp;" : '"&amp;F19&amp;" lbs',"</f>
        <v>'14-15'  : '49 lbs',</v>
      </c>
    </row>
    <row r="20" spans="4:11" x14ac:dyDescent="0.25">
      <c r="D20" t="s">
        <v>51</v>
      </c>
      <c r="E20">
        <v>8</v>
      </c>
      <c r="F20">
        <f t="shared" si="6"/>
        <v>51</v>
      </c>
      <c r="G20" s="1">
        <v>9.2857142857142865</v>
      </c>
      <c r="K20" t="str">
        <f>D20&amp;" : '"&amp;F20&amp;" lbs',"</f>
        <v>'16-16'  : '51 lbs',</v>
      </c>
    </row>
    <row r="21" spans="4:11" x14ac:dyDescent="0.25">
      <c r="D2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workbookViewId="0">
      <selection activeCell="F4" sqref="F4"/>
    </sheetView>
  </sheetViews>
  <sheetFormatPr defaultRowHeight="15" x14ac:dyDescent="0.25"/>
  <sheetData>
    <row r="2" spans="1:5" x14ac:dyDescent="0.25">
      <c r="A2">
        <v>3</v>
      </c>
      <c r="B2">
        <v>9</v>
      </c>
    </row>
    <row r="3" spans="1:5" x14ac:dyDescent="0.25">
      <c r="B3">
        <f>(A2*12)+B2</f>
        <v>45</v>
      </c>
      <c r="D3" t="s">
        <v>47</v>
      </c>
    </row>
    <row r="4" spans="1:5" x14ac:dyDescent="0.25">
      <c r="D4" t="s">
        <v>23</v>
      </c>
      <c r="E4">
        <v>2</v>
      </c>
    </row>
    <row r="5" spans="1:5" x14ac:dyDescent="0.25">
      <c r="D5" t="s">
        <v>24</v>
      </c>
      <c r="E5">
        <v>3</v>
      </c>
    </row>
    <row r="6" spans="1:5" x14ac:dyDescent="0.25">
      <c r="D6" t="s">
        <v>25</v>
      </c>
      <c r="E6">
        <v>4</v>
      </c>
    </row>
    <row r="7" spans="1:5" x14ac:dyDescent="0.25">
      <c r="D7" t="s">
        <v>26</v>
      </c>
      <c r="E7">
        <v>5</v>
      </c>
    </row>
    <row r="8" spans="1:5" x14ac:dyDescent="0.25">
      <c r="D8" t="s">
        <v>27</v>
      </c>
      <c r="E8">
        <v>6</v>
      </c>
    </row>
    <row r="9" spans="1:5" x14ac:dyDescent="0.25">
      <c r="D9" t="s">
        <v>28</v>
      </c>
      <c r="E9">
        <v>7</v>
      </c>
    </row>
    <row r="10" spans="1:5" x14ac:dyDescent="0.25">
      <c r="D10" t="s">
        <v>52</v>
      </c>
      <c r="E10">
        <v>8</v>
      </c>
    </row>
    <row r="11" spans="1:5" x14ac:dyDescent="0.25">
      <c r="D11" t="s">
        <v>53</v>
      </c>
      <c r="E11">
        <v>9</v>
      </c>
    </row>
    <row r="12" spans="1:5" x14ac:dyDescent="0.25">
      <c r="D12" t="s">
        <v>54</v>
      </c>
      <c r="E12">
        <v>10</v>
      </c>
    </row>
    <row r="13" spans="1:5" x14ac:dyDescent="0.25">
      <c r="D13" t="s">
        <v>55</v>
      </c>
      <c r="E13">
        <v>11</v>
      </c>
    </row>
    <row r="14" spans="1:5" x14ac:dyDescent="0.25">
      <c r="D14" t="s">
        <v>56</v>
      </c>
      <c r="E14">
        <v>12</v>
      </c>
    </row>
    <row r="15" spans="1:5" x14ac:dyDescent="0.25">
      <c r="D15" t="s">
        <v>0</v>
      </c>
    </row>
    <row r="17" spans="1:5" x14ac:dyDescent="0.25">
      <c r="A17">
        <v>7</v>
      </c>
      <c r="B17">
        <v>150</v>
      </c>
      <c r="D17" t="s">
        <v>47</v>
      </c>
    </row>
    <row r="18" spans="1:5" x14ac:dyDescent="0.25">
      <c r="D18" t="s">
        <v>23</v>
      </c>
      <c r="E18">
        <v>2</v>
      </c>
    </row>
    <row r="19" spans="1:5" x14ac:dyDescent="0.25">
      <c r="D19" t="s">
        <v>24</v>
      </c>
      <c r="E19">
        <v>3</v>
      </c>
    </row>
    <row r="20" spans="1:5" x14ac:dyDescent="0.25">
      <c r="D20" t="s">
        <v>25</v>
      </c>
      <c r="E20">
        <v>4</v>
      </c>
    </row>
    <row r="21" spans="1:5" x14ac:dyDescent="0.25">
      <c r="D21" t="s">
        <v>26</v>
      </c>
      <c r="E21">
        <v>5</v>
      </c>
    </row>
    <row r="22" spans="1:5" x14ac:dyDescent="0.25">
      <c r="D22" t="s">
        <v>27</v>
      </c>
      <c r="E22">
        <v>6</v>
      </c>
    </row>
    <row r="23" spans="1:5" x14ac:dyDescent="0.25">
      <c r="D23" t="s">
        <v>28</v>
      </c>
      <c r="E23">
        <v>7</v>
      </c>
    </row>
    <row r="24" spans="1:5" x14ac:dyDescent="0.25">
      <c r="D24" t="s">
        <v>52</v>
      </c>
      <c r="E24">
        <v>8</v>
      </c>
    </row>
    <row r="25" spans="1:5" x14ac:dyDescent="0.25">
      <c r="D25" t="s">
        <v>53</v>
      </c>
      <c r="E25">
        <v>9</v>
      </c>
    </row>
    <row r="26" spans="1:5" x14ac:dyDescent="0.25">
      <c r="D26" t="s">
        <v>54</v>
      </c>
      <c r="E26">
        <v>10</v>
      </c>
    </row>
    <row r="27" spans="1:5" x14ac:dyDescent="0.25">
      <c r="D27" t="s">
        <v>55</v>
      </c>
      <c r="E27">
        <v>11</v>
      </c>
    </row>
    <row r="28" spans="1:5" x14ac:dyDescent="0.25">
      <c r="D28" t="s">
        <v>56</v>
      </c>
      <c r="E28">
        <v>12</v>
      </c>
    </row>
    <row r="29" spans="1:5" x14ac:dyDescent="0.25">
      <c r="D2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tabSelected="1" workbookViewId="0">
      <selection activeCell="O4" sqref="O4"/>
    </sheetView>
  </sheetViews>
  <sheetFormatPr defaultRowHeight="15" x14ac:dyDescent="0.25"/>
  <cols>
    <col min="1" max="1" width="2" bestFit="1" customWidth="1"/>
    <col min="2" max="2" width="4" bestFit="1" customWidth="1"/>
    <col min="4" max="4" width="17.42578125" bestFit="1" customWidth="1"/>
    <col min="5" max="5" width="3" bestFit="1" customWidth="1"/>
    <col min="6" max="6" width="4" bestFit="1" customWidth="1"/>
    <col min="7" max="7" width="5.28515625" bestFit="1" customWidth="1"/>
    <col min="8" max="9" width="3" bestFit="1" customWidth="1"/>
    <col min="10" max="10" width="14.85546875" bestFit="1" customWidth="1"/>
    <col min="11" max="11" width="24" bestFit="1" customWidth="1"/>
  </cols>
  <sheetData>
    <row r="2" spans="1:11" x14ac:dyDescent="0.25">
      <c r="A2">
        <v>5</v>
      </c>
      <c r="B2">
        <v>4</v>
      </c>
    </row>
    <row r="3" spans="1:11" x14ac:dyDescent="0.25">
      <c r="B3">
        <f>(A2*12)+B2</f>
        <v>64</v>
      </c>
      <c r="D3" t="s">
        <v>46</v>
      </c>
    </row>
    <row r="4" spans="1:11" x14ac:dyDescent="0.25">
      <c r="D4" t="s">
        <v>23</v>
      </c>
      <c r="E4">
        <v>2</v>
      </c>
      <c r="F4">
        <f>$B$3+E4</f>
        <v>66</v>
      </c>
      <c r="G4">
        <f>INT(CONVERT(F4,"in","ft"))</f>
        <v>5</v>
      </c>
      <c r="H4">
        <f>(G4*12)</f>
        <v>60</v>
      </c>
      <c r="I4">
        <f>F4-H4</f>
        <v>6</v>
      </c>
      <c r="J4" t="str">
        <f>G4&amp;" feet "&amp;IF(I4=0,"",I4&amp;" inches")</f>
        <v>5 feet 6 inches</v>
      </c>
      <c r="K4" t="str">
        <f>D4&amp;" : '"&amp;J4&amp;"',"</f>
        <v>'1-1'  : '5 feet 6 inches',</v>
      </c>
    </row>
    <row r="5" spans="1:11" x14ac:dyDescent="0.25">
      <c r="D5" t="s">
        <v>24</v>
      </c>
      <c r="E5">
        <v>3</v>
      </c>
      <c r="F5">
        <f t="shared" ref="F5:F18" si="0">$B$3+E5</f>
        <v>67</v>
      </c>
      <c r="G5">
        <f t="shared" ref="G5:G18" si="1">INT(CONVERT(F5,"in","ft"))</f>
        <v>5</v>
      </c>
      <c r="H5">
        <f t="shared" ref="H5:H18" si="2">(G5*12)</f>
        <v>60</v>
      </c>
      <c r="I5">
        <f t="shared" ref="I5:I18" si="3">F5-H5</f>
        <v>7</v>
      </c>
      <c r="J5" t="str">
        <f t="shared" ref="J5:J18" si="4">G5&amp;" feet "&amp;IF(I5=0,"",I5&amp;" inches")</f>
        <v>5 feet 7 inches</v>
      </c>
      <c r="K5" t="str">
        <f t="shared" ref="K5:K18" si="5">D5&amp;" : '"&amp;J5&amp;"',"</f>
        <v>'2-3'  : '5 feet 7 inches',</v>
      </c>
    </row>
    <row r="6" spans="1:11" x14ac:dyDescent="0.25">
      <c r="D6" t="s">
        <v>25</v>
      </c>
      <c r="E6">
        <v>4</v>
      </c>
      <c r="F6">
        <f t="shared" si="0"/>
        <v>68</v>
      </c>
      <c r="G6">
        <f t="shared" si="1"/>
        <v>5</v>
      </c>
      <c r="H6">
        <f t="shared" si="2"/>
        <v>60</v>
      </c>
      <c r="I6">
        <f t="shared" si="3"/>
        <v>8</v>
      </c>
      <c r="J6" t="str">
        <f t="shared" si="4"/>
        <v>5 feet 8 inches</v>
      </c>
      <c r="K6" t="str">
        <f t="shared" si="5"/>
        <v>'4-6'  : '5 feet 8 inches',</v>
      </c>
    </row>
    <row r="7" spans="1:11" x14ac:dyDescent="0.25">
      <c r="D7" t="s">
        <v>26</v>
      </c>
      <c r="E7">
        <v>5</v>
      </c>
      <c r="F7">
        <f t="shared" si="0"/>
        <v>69</v>
      </c>
      <c r="G7">
        <f t="shared" si="1"/>
        <v>5</v>
      </c>
      <c r="H7">
        <f t="shared" si="2"/>
        <v>60</v>
      </c>
      <c r="I7">
        <f t="shared" si="3"/>
        <v>9</v>
      </c>
      <c r="J7" t="str">
        <f t="shared" si="4"/>
        <v>5 feet 9 inches</v>
      </c>
      <c r="K7" t="str">
        <f t="shared" si="5"/>
        <v>'7-10'  : '5 feet 9 inches',</v>
      </c>
    </row>
    <row r="8" spans="1:11" x14ac:dyDescent="0.25">
      <c r="D8" t="s">
        <v>27</v>
      </c>
      <c r="E8">
        <v>6</v>
      </c>
      <c r="F8">
        <f t="shared" si="0"/>
        <v>70</v>
      </c>
      <c r="G8">
        <f t="shared" si="1"/>
        <v>5</v>
      </c>
      <c r="H8">
        <f t="shared" si="2"/>
        <v>60</v>
      </c>
      <c r="I8">
        <f t="shared" si="3"/>
        <v>10</v>
      </c>
      <c r="J8" t="str">
        <f t="shared" si="4"/>
        <v>5 feet 10 inches</v>
      </c>
      <c r="K8" t="str">
        <f t="shared" si="5"/>
        <v>'11-15'  : '5 feet 10 inches',</v>
      </c>
    </row>
    <row r="9" spans="1:11" x14ac:dyDescent="0.25">
      <c r="D9" t="s">
        <v>28</v>
      </c>
      <c r="E9">
        <v>7</v>
      </c>
      <c r="F9">
        <f t="shared" si="0"/>
        <v>71</v>
      </c>
      <c r="G9">
        <f t="shared" si="1"/>
        <v>5</v>
      </c>
      <c r="H9">
        <f t="shared" si="2"/>
        <v>60</v>
      </c>
      <c r="I9">
        <f t="shared" si="3"/>
        <v>11</v>
      </c>
      <c r="J9" t="str">
        <f t="shared" si="4"/>
        <v>5 feet 11 inches</v>
      </c>
      <c r="K9" t="str">
        <f t="shared" si="5"/>
        <v>'16-21'  : '5 feet 11 inches',</v>
      </c>
    </row>
    <row r="10" spans="1:11" x14ac:dyDescent="0.25">
      <c r="D10" t="s">
        <v>29</v>
      </c>
      <c r="E10">
        <v>8</v>
      </c>
      <c r="F10">
        <f t="shared" si="0"/>
        <v>72</v>
      </c>
      <c r="G10">
        <f t="shared" si="1"/>
        <v>6</v>
      </c>
      <c r="H10">
        <f t="shared" si="2"/>
        <v>72</v>
      </c>
      <c r="I10">
        <f t="shared" si="3"/>
        <v>0</v>
      </c>
      <c r="J10" t="str">
        <f t="shared" si="4"/>
        <v xml:space="preserve">6 feet </v>
      </c>
      <c r="K10" t="str">
        <f t="shared" si="5"/>
        <v>'22-28'  : '6 feet ',</v>
      </c>
    </row>
    <row r="11" spans="1:11" x14ac:dyDescent="0.25">
      <c r="D11" t="s">
        <v>30</v>
      </c>
      <c r="E11">
        <v>9</v>
      </c>
      <c r="F11">
        <f t="shared" si="0"/>
        <v>73</v>
      </c>
      <c r="G11">
        <f t="shared" si="1"/>
        <v>6</v>
      </c>
      <c r="H11">
        <f t="shared" si="2"/>
        <v>72</v>
      </c>
      <c r="I11">
        <f t="shared" si="3"/>
        <v>1</v>
      </c>
      <c r="J11" t="str">
        <f t="shared" si="4"/>
        <v>6 feet 1 inches</v>
      </c>
      <c r="K11" t="str">
        <f t="shared" si="5"/>
        <v>'29-36'  : '6 feet 1 inches',</v>
      </c>
    </row>
    <row r="12" spans="1:11" x14ac:dyDescent="0.25">
      <c r="D12" t="s">
        <v>57</v>
      </c>
      <c r="E12">
        <v>10</v>
      </c>
      <c r="F12">
        <f t="shared" si="0"/>
        <v>74</v>
      </c>
      <c r="G12">
        <f t="shared" si="1"/>
        <v>6</v>
      </c>
      <c r="H12">
        <f t="shared" si="2"/>
        <v>72</v>
      </c>
      <c r="I12">
        <f t="shared" si="3"/>
        <v>2</v>
      </c>
      <c r="J12" t="str">
        <f t="shared" si="4"/>
        <v>6 feet 2 inches</v>
      </c>
      <c r="K12" t="str">
        <f t="shared" si="5"/>
        <v>'37-43'  : '6 feet 2 inches',</v>
      </c>
    </row>
    <row r="13" spans="1:11" x14ac:dyDescent="0.25">
      <c r="D13" t="s">
        <v>58</v>
      </c>
      <c r="E13">
        <v>11</v>
      </c>
      <c r="F13">
        <f t="shared" si="0"/>
        <v>75</v>
      </c>
      <c r="G13">
        <f t="shared" si="1"/>
        <v>6</v>
      </c>
      <c r="H13">
        <f t="shared" si="2"/>
        <v>72</v>
      </c>
      <c r="I13">
        <f t="shared" si="3"/>
        <v>3</v>
      </c>
      <c r="J13" t="str">
        <f t="shared" si="4"/>
        <v>6 feet 3 inches</v>
      </c>
      <c r="K13" t="str">
        <f t="shared" si="5"/>
        <v>'44-49'  : '6 feet 3 inches',</v>
      </c>
    </row>
    <row r="14" spans="1:11" x14ac:dyDescent="0.25">
      <c r="D14" t="s">
        <v>59</v>
      </c>
      <c r="E14">
        <v>12</v>
      </c>
      <c r="F14">
        <f t="shared" si="0"/>
        <v>76</v>
      </c>
      <c r="G14">
        <f t="shared" si="1"/>
        <v>6</v>
      </c>
      <c r="H14">
        <f t="shared" si="2"/>
        <v>72</v>
      </c>
      <c r="I14">
        <f t="shared" si="3"/>
        <v>4</v>
      </c>
      <c r="J14" t="str">
        <f t="shared" si="4"/>
        <v>6 feet 4 inches</v>
      </c>
      <c r="K14" t="str">
        <f t="shared" si="5"/>
        <v>'50-54'  : '6 feet 4 inches',</v>
      </c>
    </row>
    <row r="15" spans="1:11" x14ac:dyDescent="0.25">
      <c r="D15" t="s">
        <v>60</v>
      </c>
      <c r="E15">
        <v>13</v>
      </c>
      <c r="F15">
        <f t="shared" si="0"/>
        <v>77</v>
      </c>
      <c r="G15">
        <f t="shared" si="1"/>
        <v>6</v>
      </c>
      <c r="H15">
        <f t="shared" si="2"/>
        <v>72</v>
      </c>
      <c r="I15">
        <f t="shared" si="3"/>
        <v>5</v>
      </c>
      <c r="J15" t="str">
        <f t="shared" si="4"/>
        <v>6 feet 5 inches</v>
      </c>
      <c r="K15" t="str">
        <f t="shared" si="5"/>
        <v>'55-58'  : '6 feet 5 inches',</v>
      </c>
    </row>
    <row r="16" spans="1:11" x14ac:dyDescent="0.25">
      <c r="D16" t="s">
        <v>61</v>
      </c>
      <c r="E16">
        <v>14</v>
      </c>
      <c r="F16">
        <f t="shared" si="0"/>
        <v>78</v>
      </c>
      <c r="G16">
        <f t="shared" si="1"/>
        <v>6</v>
      </c>
      <c r="H16">
        <f t="shared" si="2"/>
        <v>72</v>
      </c>
      <c r="I16">
        <f t="shared" si="3"/>
        <v>6</v>
      </c>
      <c r="J16" t="str">
        <f t="shared" si="4"/>
        <v>6 feet 6 inches</v>
      </c>
      <c r="K16" t="str">
        <f t="shared" si="5"/>
        <v>'59-61'  : '6 feet 6 inches',</v>
      </c>
    </row>
    <row r="17" spans="1:11" x14ac:dyDescent="0.25">
      <c r="D17" t="s">
        <v>62</v>
      </c>
      <c r="E17">
        <v>15</v>
      </c>
      <c r="F17">
        <f t="shared" si="0"/>
        <v>79</v>
      </c>
      <c r="G17">
        <f t="shared" si="1"/>
        <v>6</v>
      </c>
      <c r="H17">
        <f t="shared" si="2"/>
        <v>72</v>
      </c>
      <c r="I17">
        <f t="shared" si="3"/>
        <v>7</v>
      </c>
      <c r="J17" t="str">
        <f t="shared" si="4"/>
        <v>6 feet 7 inches</v>
      </c>
      <c r="K17" t="str">
        <f t="shared" si="5"/>
        <v>'62-63'  : '6 feet 7 inches',</v>
      </c>
    </row>
    <row r="18" spans="1:11" x14ac:dyDescent="0.25">
      <c r="D18" t="s">
        <v>63</v>
      </c>
      <c r="E18">
        <v>16</v>
      </c>
      <c r="F18">
        <f t="shared" si="0"/>
        <v>80</v>
      </c>
      <c r="G18">
        <f t="shared" si="1"/>
        <v>6</v>
      </c>
      <c r="H18">
        <f t="shared" si="2"/>
        <v>72</v>
      </c>
      <c r="I18">
        <f t="shared" si="3"/>
        <v>8</v>
      </c>
      <c r="J18" t="str">
        <f t="shared" si="4"/>
        <v>6 feet 8 inches</v>
      </c>
      <c r="K18" t="str">
        <f t="shared" si="5"/>
        <v>'64-64'  : '6 feet 8 inches',</v>
      </c>
    </row>
    <row r="19" spans="1:11" x14ac:dyDescent="0.25">
      <c r="D19" t="s">
        <v>0</v>
      </c>
    </row>
    <row r="21" spans="1:11" x14ac:dyDescent="0.25">
      <c r="A21">
        <v>3</v>
      </c>
      <c r="B21">
        <v>90</v>
      </c>
      <c r="D21" t="s">
        <v>46</v>
      </c>
    </row>
    <row r="22" spans="1:11" x14ac:dyDescent="0.25">
      <c r="D22" t="s">
        <v>23</v>
      </c>
      <c r="E22">
        <v>2</v>
      </c>
      <c r="F22">
        <f>$B$21+(E22*$A$21)</f>
        <v>96</v>
      </c>
      <c r="G22" s="1">
        <v>9.2857142857142865</v>
      </c>
      <c r="K22" t="str">
        <f>D22&amp;" : '"&amp;F22&amp;" lbs',"</f>
        <v>'1-1'  : '96 lbs',</v>
      </c>
    </row>
    <row r="23" spans="1:11" x14ac:dyDescent="0.25">
      <c r="D23" t="s">
        <v>24</v>
      </c>
      <c r="E23">
        <v>3</v>
      </c>
      <c r="F23">
        <f t="shared" ref="F23:F36" si="6">$B$21+(E23*$A$21)</f>
        <v>99</v>
      </c>
      <c r="G23" s="1">
        <v>9.2857142857142865</v>
      </c>
      <c r="K23" t="str">
        <f t="shared" ref="K23:K36" si="7">D23&amp;" : '"&amp;F23&amp;" lbs',"</f>
        <v>'2-3'  : '99 lbs',</v>
      </c>
    </row>
    <row r="24" spans="1:11" x14ac:dyDescent="0.25">
      <c r="D24" t="s">
        <v>25</v>
      </c>
      <c r="E24">
        <v>4</v>
      </c>
      <c r="F24">
        <f t="shared" si="6"/>
        <v>102</v>
      </c>
      <c r="G24" s="1">
        <v>9.2857142857142865</v>
      </c>
      <c r="K24" t="str">
        <f t="shared" si="7"/>
        <v>'4-6'  : '102 lbs',</v>
      </c>
    </row>
    <row r="25" spans="1:11" x14ac:dyDescent="0.25">
      <c r="D25" t="s">
        <v>26</v>
      </c>
      <c r="E25">
        <v>5</v>
      </c>
      <c r="F25">
        <f t="shared" si="6"/>
        <v>105</v>
      </c>
      <c r="G25" s="1">
        <v>9.2857142857142865</v>
      </c>
      <c r="K25" t="str">
        <f t="shared" si="7"/>
        <v>'7-10'  : '105 lbs',</v>
      </c>
    </row>
    <row r="26" spans="1:11" x14ac:dyDescent="0.25">
      <c r="D26" t="s">
        <v>27</v>
      </c>
      <c r="E26">
        <v>6</v>
      </c>
      <c r="F26">
        <f t="shared" si="6"/>
        <v>108</v>
      </c>
      <c r="G26" s="1">
        <v>9.2857142857142865</v>
      </c>
      <c r="K26" t="str">
        <f t="shared" si="7"/>
        <v>'11-15'  : '108 lbs',</v>
      </c>
    </row>
    <row r="27" spans="1:11" x14ac:dyDescent="0.25">
      <c r="D27" t="s">
        <v>28</v>
      </c>
      <c r="E27">
        <v>7</v>
      </c>
      <c r="F27">
        <f t="shared" si="6"/>
        <v>111</v>
      </c>
      <c r="G27" s="1">
        <v>9.2857142857142865</v>
      </c>
      <c r="K27" t="str">
        <f t="shared" si="7"/>
        <v>'16-21'  : '111 lbs',</v>
      </c>
    </row>
    <row r="28" spans="1:11" x14ac:dyDescent="0.25">
      <c r="D28" t="s">
        <v>29</v>
      </c>
      <c r="E28">
        <v>8</v>
      </c>
      <c r="F28">
        <f t="shared" si="6"/>
        <v>114</v>
      </c>
      <c r="G28" s="1">
        <v>9.2857142857142865</v>
      </c>
      <c r="K28" t="str">
        <f t="shared" si="7"/>
        <v>'22-28'  : '114 lbs',</v>
      </c>
    </row>
    <row r="29" spans="1:11" x14ac:dyDescent="0.25">
      <c r="D29" t="s">
        <v>30</v>
      </c>
      <c r="E29">
        <v>9</v>
      </c>
      <c r="F29">
        <f t="shared" si="6"/>
        <v>117</v>
      </c>
      <c r="G29" s="1">
        <v>9.2857142857142865</v>
      </c>
      <c r="K29" t="str">
        <f t="shared" si="7"/>
        <v>'29-36'  : '117 lbs',</v>
      </c>
    </row>
    <row r="30" spans="1:11" x14ac:dyDescent="0.25">
      <c r="D30" t="s">
        <v>57</v>
      </c>
      <c r="E30">
        <v>10</v>
      </c>
      <c r="F30">
        <f t="shared" si="6"/>
        <v>120</v>
      </c>
      <c r="G30" s="1">
        <v>9.2857142857142865</v>
      </c>
      <c r="K30" t="str">
        <f t="shared" si="7"/>
        <v>'37-43'  : '120 lbs',</v>
      </c>
    </row>
    <row r="31" spans="1:11" x14ac:dyDescent="0.25">
      <c r="D31" t="s">
        <v>58</v>
      </c>
      <c r="E31">
        <v>11</v>
      </c>
      <c r="F31">
        <f t="shared" si="6"/>
        <v>123</v>
      </c>
      <c r="G31" s="1">
        <v>9.2857142857142865</v>
      </c>
      <c r="K31" t="str">
        <f t="shared" si="7"/>
        <v>'44-49'  : '123 lbs',</v>
      </c>
    </row>
    <row r="32" spans="1:11" x14ac:dyDescent="0.25">
      <c r="D32" t="s">
        <v>59</v>
      </c>
      <c r="E32">
        <v>12</v>
      </c>
      <c r="F32">
        <f t="shared" si="6"/>
        <v>126</v>
      </c>
      <c r="G32" s="1">
        <v>9.2857142857142865</v>
      </c>
      <c r="K32" t="str">
        <f t="shared" si="7"/>
        <v>'50-54'  : '126 lbs',</v>
      </c>
    </row>
    <row r="33" spans="4:11" x14ac:dyDescent="0.25">
      <c r="D33" t="s">
        <v>60</v>
      </c>
      <c r="E33">
        <v>13</v>
      </c>
      <c r="F33">
        <f t="shared" si="6"/>
        <v>129</v>
      </c>
      <c r="G33" s="1">
        <v>9.2857142857142865</v>
      </c>
      <c r="K33" t="str">
        <f t="shared" si="7"/>
        <v>'55-58'  : '129 lbs',</v>
      </c>
    </row>
    <row r="34" spans="4:11" x14ac:dyDescent="0.25">
      <c r="D34" t="s">
        <v>61</v>
      </c>
      <c r="E34">
        <v>14</v>
      </c>
      <c r="F34">
        <f t="shared" si="6"/>
        <v>132</v>
      </c>
      <c r="G34" s="1">
        <v>9.2857142857142865</v>
      </c>
      <c r="K34" t="str">
        <f t="shared" si="7"/>
        <v>'59-61'  : '132 lbs',</v>
      </c>
    </row>
    <row r="35" spans="4:11" x14ac:dyDescent="0.25">
      <c r="D35" t="s">
        <v>62</v>
      </c>
      <c r="E35">
        <v>15</v>
      </c>
      <c r="F35">
        <f t="shared" si="6"/>
        <v>135</v>
      </c>
      <c r="G35" s="1">
        <v>9.2857142857142865</v>
      </c>
      <c r="K35" t="str">
        <f t="shared" si="7"/>
        <v>'62-63'  : '135 lbs',</v>
      </c>
    </row>
    <row r="36" spans="4:11" x14ac:dyDescent="0.25">
      <c r="D36" t="s">
        <v>63</v>
      </c>
      <c r="E36">
        <v>16</v>
      </c>
      <c r="F36">
        <f t="shared" si="6"/>
        <v>138</v>
      </c>
      <c r="G36" s="1">
        <v>9.2857142857142865</v>
      </c>
      <c r="K36" t="str">
        <f t="shared" si="7"/>
        <v>'64-64'  : '138 lbs',</v>
      </c>
    </row>
    <row r="37" spans="4:11" x14ac:dyDescent="0.25">
      <c r="D37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E24" sqref="E24:K24"/>
    </sheetView>
  </sheetViews>
  <sheetFormatPr defaultRowHeight="15" x14ac:dyDescent="0.25"/>
  <cols>
    <col min="4" max="4" width="18.85546875" bestFit="1" customWidth="1"/>
    <col min="7" max="7" width="12" bestFit="1" customWidth="1"/>
    <col min="10" max="10" width="14.85546875" bestFit="1" customWidth="1"/>
  </cols>
  <sheetData>
    <row r="1" spans="1:11" x14ac:dyDescent="0.25">
      <c r="A1">
        <v>3</v>
      </c>
      <c r="B1">
        <v>9</v>
      </c>
    </row>
    <row r="2" spans="1:11" x14ac:dyDescent="0.25">
      <c r="B2">
        <f>(A1*12)+B1</f>
        <v>45</v>
      </c>
      <c r="D2" t="s">
        <v>1</v>
      </c>
    </row>
    <row r="3" spans="1:11" x14ac:dyDescent="0.25">
      <c r="D3" t="s">
        <v>3</v>
      </c>
      <c r="E3">
        <v>2</v>
      </c>
      <c r="F3">
        <f>$B$2+E3</f>
        <v>47</v>
      </c>
      <c r="G3">
        <f>INT(CONVERT(F3,"in","ft"))</f>
        <v>3</v>
      </c>
      <c r="H3">
        <f>(G3*12)</f>
        <v>36</v>
      </c>
      <c r="I3">
        <f>F3-H3</f>
        <v>11</v>
      </c>
      <c r="J3" t="str">
        <f>G3&amp;" feet "&amp;IF(I3=0,"",I3&amp;" inches")</f>
        <v>3 feet 11 inches</v>
      </c>
      <c r="K3" t="str">
        <f>D3&amp;" : '"&amp;J3&amp;"',"</f>
        <v xml:space="preserve">      '1-1'  : '3 feet 11 inches',</v>
      </c>
    </row>
    <row r="4" spans="1:11" x14ac:dyDescent="0.25">
      <c r="D4" t="s">
        <v>4</v>
      </c>
      <c r="E4">
        <v>3</v>
      </c>
      <c r="F4">
        <f t="shared" ref="F4:F21" si="0">$B$2+E4</f>
        <v>48</v>
      </c>
      <c r="G4">
        <f>INT(CONVERT(F4,"in","ft"))</f>
        <v>4</v>
      </c>
      <c r="H4">
        <f t="shared" ref="H4:H21" si="1">(G4*12)</f>
        <v>48</v>
      </c>
      <c r="I4">
        <f t="shared" ref="I4:I21" si="2">F4-H4</f>
        <v>0</v>
      </c>
      <c r="J4" t="str">
        <f t="shared" ref="J4:J21" si="3">G4&amp;" feet "&amp;IF(I4=0,"",I4&amp;" inches")</f>
        <v xml:space="preserve">4 feet </v>
      </c>
      <c r="K4" t="str">
        <f t="shared" ref="K4:K21" si="4">D4&amp;" : '"&amp;J4&amp;"',"</f>
        <v xml:space="preserve">      '2-3'  : '4 feet ',</v>
      </c>
    </row>
    <row r="5" spans="1:11" x14ac:dyDescent="0.25">
      <c r="D5" t="s">
        <v>5</v>
      </c>
      <c r="E5">
        <v>4</v>
      </c>
      <c r="F5">
        <f t="shared" si="0"/>
        <v>49</v>
      </c>
      <c r="G5">
        <f t="shared" ref="G5:G21" si="5">INT(CONVERT(F5,"in","ft"))</f>
        <v>4</v>
      </c>
      <c r="H5">
        <f t="shared" si="1"/>
        <v>48</v>
      </c>
      <c r="I5">
        <f t="shared" si="2"/>
        <v>1</v>
      </c>
      <c r="J5" t="str">
        <f t="shared" si="3"/>
        <v>4 feet 1 inches</v>
      </c>
      <c r="K5" t="str">
        <f t="shared" si="4"/>
        <v xml:space="preserve">      '4-6'  : '4 feet 1 inches',</v>
      </c>
    </row>
    <row r="6" spans="1:11" x14ac:dyDescent="0.25">
      <c r="D6" t="s">
        <v>6</v>
      </c>
      <c r="E6">
        <v>5</v>
      </c>
      <c r="F6">
        <f t="shared" si="0"/>
        <v>50</v>
      </c>
      <c r="G6">
        <f t="shared" si="5"/>
        <v>4</v>
      </c>
      <c r="H6">
        <f t="shared" si="1"/>
        <v>48</v>
      </c>
      <c r="I6">
        <f t="shared" si="2"/>
        <v>2</v>
      </c>
      <c r="J6" t="str">
        <f t="shared" si="3"/>
        <v>4 feet 2 inches</v>
      </c>
      <c r="K6" t="str">
        <f t="shared" si="4"/>
        <v xml:space="preserve">      '7-10'  : '4 feet 2 inches',</v>
      </c>
    </row>
    <row r="7" spans="1:11" x14ac:dyDescent="0.25">
      <c r="D7" t="s">
        <v>7</v>
      </c>
      <c r="E7">
        <v>6</v>
      </c>
      <c r="F7">
        <f t="shared" si="0"/>
        <v>51</v>
      </c>
      <c r="G7">
        <f t="shared" si="5"/>
        <v>4</v>
      </c>
      <c r="H7">
        <f t="shared" si="1"/>
        <v>48</v>
      </c>
      <c r="I7">
        <f t="shared" si="2"/>
        <v>3</v>
      </c>
      <c r="J7" t="str">
        <f t="shared" si="3"/>
        <v>4 feet 3 inches</v>
      </c>
      <c r="K7" t="str">
        <f t="shared" si="4"/>
        <v xml:space="preserve">      '11-15'  : '4 feet 3 inches',</v>
      </c>
    </row>
    <row r="8" spans="1:11" x14ac:dyDescent="0.25">
      <c r="D8" t="s">
        <v>8</v>
      </c>
      <c r="E8">
        <v>7</v>
      </c>
      <c r="F8">
        <f t="shared" si="0"/>
        <v>52</v>
      </c>
      <c r="G8">
        <f t="shared" si="5"/>
        <v>4</v>
      </c>
      <c r="H8">
        <f t="shared" si="1"/>
        <v>48</v>
      </c>
      <c r="I8">
        <f t="shared" si="2"/>
        <v>4</v>
      </c>
      <c r="J8" t="str">
        <f t="shared" si="3"/>
        <v>4 feet 4 inches</v>
      </c>
      <c r="K8" t="str">
        <f t="shared" si="4"/>
        <v xml:space="preserve">      '16-21'  : '4 feet 4 inches',</v>
      </c>
    </row>
    <row r="9" spans="1:11" x14ac:dyDescent="0.25">
      <c r="D9" t="s">
        <v>9</v>
      </c>
      <c r="E9">
        <v>8</v>
      </c>
      <c r="F9">
        <f t="shared" si="0"/>
        <v>53</v>
      </c>
      <c r="G9">
        <f t="shared" si="5"/>
        <v>4</v>
      </c>
      <c r="H9">
        <f t="shared" si="1"/>
        <v>48</v>
      </c>
      <c r="I9">
        <f t="shared" si="2"/>
        <v>5</v>
      </c>
      <c r="J9" t="str">
        <f t="shared" si="3"/>
        <v>4 feet 5 inches</v>
      </c>
      <c r="K9" t="str">
        <f t="shared" si="4"/>
        <v xml:space="preserve">      '22-28'  : '4 feet 5 inches',</v>
      </c>
    </row>
    <row r="10" spans="1:11" x14ac:dyDescent="0.25">
      <c r="D10" t="s">
        <v>10</v>
      </c>
      <c r="E10">
        <v>9</v>
      </c>
      <c r="F10">
        <f t="shared" si="0"/>
        <v>54</v>
      </c>
      <c r="G10">
        <f t="shared" si="5"/>
        <v>4</v>
      </c>
      <c r="H10">
        <f t="shared" si="1"/>
        <v>48</v>
      </c>
      <c r="I10">
        <f t="shared" si="2"/>
        <v>6</v>
      </c>
      <c r="J10" t="str">
        <f t="shared" si="3"/>
        <v>4 feet 6 inches</v>
      </c>
      <c r="K10" t="str">
        <f t="shared" si="4"/>
        <v xml:space="preserve">      '29-36'  : '4 feet 6 inches',</v>
      </c>
    </row>
    <row r="11" spans="1:11" x14ac:dyDescent="0.25">
      <c r="D11" t="s">
        <v>11</v>
      </c>
      <c r="E11">
        <v>10</v>
      </c>
      <c r="F11">
        <f t="shared" si="0"/>
        <v>55</v>
      </c>
      <c r="G11">
        <f t="shared" si="5"/>
        <v>4</v>
      </c>
      <c r="H11">
        <f t="shared" si="1"/>
        <v>48</v>
      </c>
      <c r="I11">
        <f t="shared" si="2"/>
        <v>7</v>
      </c>
      <c r="J11" t="str">
        <f t="shared" si="3"/>
        <v>4 feet 7 inches</v>
      </c>
      <c r="K11" t="str">
        <f t="shared" si="4"/>
        <v xml:space="preserve">      '37-45'  : '4 feet 7 inches',</v>
      </c>
    </row>
    <row r="12" spans="1:11" x14ac:dyDescent="0.25">
      <c r="D12" t="s">
        <v>12</v>
      </c>
      <c r="E12">
        <v>11</v>
      </c>
      <c r="F12">
        <f t="shared" si="0"/>
        <v>56</v>
      </c>
      <c r="G12">
        <f t="shared" si="5"/>
        <v>4</v>
      </c>
      <c r="H12">
        <f t="shared" si="1"/>
        <v>48</v>
      </c>
      <c r="I12">
        <f t="shared" si="2"/>
        <v>8</v>
      </c>
      <c r="J12" t="str">
        <f t="shared" si="3"/>
        <v>4 feet 8 inches</v>
      </c>
      <c r="K12" t="str">
        <f t="shared" si="4"/>
        <v xml:space="preserve">      '46-55'  : '4 feet 8 inches',</v>
      </c>
    </row>
    <row r="13" spans="1:11" x14ac:dyDescent="0.25">
      <c r="D13" t="s">
        <v>13</v>
      </c>
      <c r="E13">
        <v>12</v>
      </c>
      <c r="F13">
        <f t="shared" si="0"/>
        <v>57</v>
      </c>
      <c r="G13">
        <f t="shared" si="5"/>
        <v>4</v>
      </c>
      <c r="H13">
        <f t="shared" si="1"/>
        <v>48</v>
      </c>
      <c r="I13">
        <f t="shared" si="2"/>
        <v>9</v>
      </c>
      <c r="J13" t="str">
        <f t="shared" si="3"/>
        <v>4 feet 9 inches</v>
      </c>
      <c r="K13" t="str">
        <f t="shared" si="4"/>
        <v xml:space="preserve">      '56-64'  : '4 feet 9 inches',</v>
      </c>
    </row>
    <row r="14" spans="1:11" x14ac:dyDescent="0.25">
      <c r="D14" t="s">
        <v>14</v>
      </c>
      <c r="E14">
        <v>13</v>
      </c>
      <c r="F14">
        <f t="shared" si="0"/>
        <v>58</v>
      </c>
      <c r="G14">
        <f t="shared" si="5"/>
        <v>4</v>
      </c>
      <c r="H14">
        <f t="shared" si="1"/>
        <v>48</v>
      </c>
      <c r="I14">
        <f t="shared" si="2"/>
        <v>10</v>
      </c>
      <c r="J14" t="str">
        <f t="shared" si="3"/>
        <v>4 feet 10 inches</v>
      </c>
      <c r="K14" t="str">
        <f t="shared" si="4"/>
        <v xml:space="preserve">      '65-72'  : '4 feet 10 inches',</v>
      </c>
    </row>
    <row r="15" spans="1:11" x14ac:dyDescent="0.25">
      <c r="D15" t="s">
        <v>15</v>
      </c>
      <c r="E15">
        <v>14</v>
      </c>
      <c r="F15">
        <f t="shared" si="0"/>
        <v>59</v>
      </c>
      <c r="G15">
        <f t="shared" si="5"/>
        <v>4</v>
      </c>
      <c r="H15">
        <f t="shared" si="1"/>
        <v>48</v>
      </c>
      <c r="I15">
        <f t="shared" si="2"/>
        <v>11</v>
      </c>
      <c r="J15" t="str">
        <f t="shared" si="3"/>
        <v>4 feet 11 inches</v>
      </c>
      <c r="K15" t="str">
        <f t="shared" si="4"/>
        <v xml:space="preserve">      '73-79'  : '4 feet 11 inches',</v>
      </c>
    </row>
    <row r="16" spans="1:11" x14ac:dyDescent="0.25">
      <c r="D16" t="s">
        <v>16</v>
      </c>
      <c r="E16">
        <v>15</v>
      </c>
      <c r="F16">
        <f t="shared" si="0"/>
        <v>60</v>
      </c>
      <c r="G16">
        <f t="shared" si="5"/>
        <v>5</v>
      </c>
      <c r="H16">
        <f t="shared" si="1"/>
        <v>60</v>
      </c>
      <c r="I16">
        <f t="shared" si="2"/>
        <v>0</v>
      </c>
      <c r="J16" t="str">
        <f t="shared" si="3"/>
        <v xml:space="preserve">5 feet </v>
      </c>
      <c r="K16" t="str">
        <f t="shared" si="4"/>
        <v xml:space="preserve">      '80-85'  : '5 feet ',</v>
      </c>
    </row>
    <row r="17" spans="1:11" x14ac:dyDescent="0.25">
      <c r="D17" t="s">
        <v>17</v>
      </c>
      <c r="E17">
        <v>16</v>
      </c>
      <c r="F17">
        <f t="shared" si="0"/>
        <v>61</v>
      </c>
      <c r="G17">
        <f t="shared" si="5"/>
        <v>5</v>
      </c>
      <c r="H17">
        <f t="shared" si="1"/>
        <v>60</v>
      </c>
      <c r="I17">
        <f t="shared" si="2"/>
        <v>1</v>
      </c>
      <c r="J17" t="str">
        <f t="shared" si="3"/>
        <v>5 feet 1 inches</v>
      </c>
      <c r="K17" t="str">
        <f t="shared" si="4"/>
        <v xml:space="preserve">      '86-90'  : '5 feet 1 inches',</v>
      </c>
    </row>
    <row r="18" spans="1:11" x14ac:dyDescent="0.25">
      <c r="D18" t="s">
        <v>18</v>
      </c>
      <c r="E18">
        <v>17</v>
      </c>
      <c r="F18">
        <f t="shared" si="0"/>
        <v>62</v>
      </c>
      <c r="G18">
        <f t="shared" si="5"/>
        <v>5</v>
      </c>
      <c r="H18">
        <f t="shared" si="1"/>
        <v>60</v>
      </c>
      <c r="I18">
        <f t="shared" si="2"/>
        <v>2</v>
      </c>
      <c r="J18" t="str">
        <f t="shared" si="3"/>
        <v>5 feet 2 inches</v>
      </c>
      <c r="K18" t="str">
        <f t="shared" si="4"/>
        <v xml:space="preserve">      '91-94'  : '5 feet 2 inches',</v>
      </c>
    </row>
    <row r="19" spans="1:11" x14ac:dyDescent="0.25">
      <c r="D19" t="s">
        <v>19</v>
      </c>
      <c r="E19">
        <v>18</v>
      </c>
      <c r="F19">
        <f t="shared" si="0"/>
        <v>63</v>
      </c>
      <c r="G19">
        <f t="shared" si="5"/>
        <v>5</v>
      </c>
      <c r="H19">
        <f t="shared" si="1"/>
        <v>60</v>
      </c>
      <c r="I19">
        <f t="shared" si="2"/>
        <v>3</v>
      </c>
      <c r="J19" t="str">
        <f t="shared" si="3"/>
        <v>5 feet 3 inches</v>
      </c>
      <c r="K19" t="str">
        <f t="shared" si="4"/>
        <v xml:space="preserve">      '95-97'  : '5 feet 3 inches',</v>
      </c>
    </row>
    <row r="20" spans="1:11" x14ac:dyDescent="0.25">
      <c r="D20" t="s">
        <v>20</v>
      </c>
      <c r="E20">
        <v>19</v>
      </c>
      <c r="F20">
        <f t="shared" si="0"/>
        <v>64</v>
      </c>
      <c r="G20">
        <f t="shared" si="5"/>
        <v>5</v>
      </c>
      <c r="H20">
        <f t="shared" si="1"/>
        <v>60</v>
      </c>
      <c r="I20">
        <f t="shared" si="2"/>
        <v>4</v>
      </c>
      <c r="J20" t="str">
        <f t="shared" si="3"/>
        <v>5 feet 4 inches</v>
      </c>
      <c r="K20" t="str">
        <f t="shared" si="4"/>
        <v xml:space="preserve">      '98-99'  : '5 feet 4 inches',</v>
      </c>
    </row>
    <row r="21" spans="1:11" x14ac:dyDescent="0.25">
      <c r="D21" t="s">
        <v>21</v>
      </c>
      <c r="E21">
        <v>20</v>
      </c>
      <c r="F21">
        <f t="shared" si="0"/>
        <v>65</v>
      </c>
      <c r="G21">
        <f t="shared" si="5"/>
        <v>5</v>
      </c>
      <c r="H21">
        <f t="shared" si="1"/>
        <v>60</v>
      </c>
      <c r="I21">
        <f t="shared" si="2"/>
        <v>5</v>
      </c>
      <c r="J21" t="str">
        <f t="shared" si="3"/>
        <v>5 feet 5 inches</v>
      </c>
      <c r="K21" t="str">
        <f t="shared" si="4"/>
        <v xml:space="preserve">      '100-100'  : '5 feet 5 inches',</v>
      </c>
    </row>
    <row r="22" spans="1:11" x14ac:dyDescent="0.25">
      <c r="D22" t="s">
        <v>2</v>
      </c>
    </row>
    <row r="23" spans="1:11" x14ac:dyDescent="0.25">
      <c r="A23">
        <v>7</v>
      </c>
      <c r="B23">
        <v>150</v>
      </c>
      <c r="D23" t="s">
        <v>1</v>
      </c>
    </row>
    <row r="24" spans="1:11" x14ac:dyDescent="0.25">
      <c r="D24" t="s">
        <v>3</v>
      </c>
      <c r="E24">
        <v>2</v>
      </c>
      <c r="F24">
        <f>$B$23+(E24*$A$23)</f>
        <v>164</v>
      </c>
      <c r="G24" s="1">
        <v>9.2857142857142865</v>
      </c>
      <c r="K24" t="str">
        <f>D24&amp;" : '"&amp;F24&amp;" lbs',"</f>
        <v xml:space="preserve">      '1-1'  : '164 lbs',</v>
      </c>
    </row>
    <row r="25" spans="1:11" x14ac:dyDescent="0.25">
      <c r="D25" t="s">
        <v>4</v>
      </c>
      <c r="E25">
        <v>3</v>
      </c>
      <c r="F25">
        <f t="shared" ref="F25:F42" si="6">$B$23+(E25*$A$23)</f>
        <v>171</v>
      </c>
      <c r="G25" s="1">
        <v>9.6428571428571423</v>
      </c>
      <c r="K25" t="str">
        <f t="shared" ref="K25:K42" si="7">D25&amp;" : '"&amp;F25&amp;" lbs',"</f>
        <v xml:space="preserve">      '2-3'  : '171 lbs',</v>
      </c>
    </row>
    <row r="26" spans="1:11" x14ac:dyDescent="0.25">
      <c r="D26" t="s">
        <v>5</v>
      </c>
      <c r="E26">
        <v>4</v>
      </c>
      <c r="F26">
        <f t="shared" si="6"/>
        <v>178</v>
      </c>
      <c r="G26" s="1">
        <v>10.000000000000002</v>
      </c>
      <c r="K26" t="str">
        <f t="shared" si="7"/>
        <v xml:space="preserve">      '4-6'  : '178 lbs',</v>
      </c>
    </row>
    <row r="27" spans="1:11" x14ac:dyDescent="0.25">
      <c r="D27" t="s">
        <v>6</v>
      </c>
      <c r="E27">
        <v>5</v>
      </c>
      <c r="F27">
        <f t="shared" si="6"/>
        <v>185</v>
      </c>
      <c r="G27" s="1">
        <v>10.357142857142858</v>
      </c>
      <c r="K27" t="str">
        <f t="shared" si="7"/>
        <v xml:space="preserve">      '7-10'  : '185 lbs',</v>
      </c>
    </row>
    <row r="28" spans="1:11" x14ac:dyDescent="0.25">
      <c r="D28" t="s">
        <v>7</v>
      </c>
      <c r="E28">
        <v>6</v>
      </c>
      <c r="F28">
        <f t="shared" si="6"/>
        <v>192</v>
      </c>
      <c r="G28" s="1">
        <v>10.714285714285715</v>
      </c>
      <c r="K28" t="str">
        <f t="shared" si="7"/>
        <v xml:space="preserve">      '11-15'  : '192 lbs',</v>
      </c>
    </row>
    <row r="29" spans="1:11" x14ac:dyDescent="0.25">
      <c r="D29" t="s">
        <v>8</v>
      </c>
      <c r="E29">
        <v>7</v>
      </c>
      <c r="F29">
        <f t="shared" si="6"/>
        <v>199</v>
      </c>
      <c r="G29" s="1">
        <v>11.071428571428571</v>
      </c>
      <c r="K29" t="str">
        <f t="shared" si="7"/>
        <v xml:space="preserve">      '16-21'  : '199 lbs',</v>
      </c>
    </row>
    <row r="30" spans="1:11" x14ac:dyDescent="0.25">
      <c r="D30" t="s">
        <v>9</v>
      </c>
      <c r="E30">
        <v>8</v>
      </c>
      <c r="F30">
        <f t="shared" si="6"/>
        <v>206</v>
      </c>
      <c r="G30" s="1">
        <v>11.428571428571431</v>
      </c>
      <c r="K30" t="str">
        <f t="shared" si="7"/>
        <v xml:space="preserve">      '22-28'  : '206 lbs',</v>
      </c>
    </row>
    <row r="31" spans="1:11" x14ac:dyDescent="0.25">
      <c r="D31" t="s">
        <v>10</v>
      </c>
      <c r="E31">
        <v>9</v>
      </c>
      <c r="F31">
        <f t="shared" si="6"/>
        <v>213</v>
      </c>
      <c r="G31" s="1">
        <v>11.785714285714286</v>
      </c>
      <c r="K31" t="str">
        <f t="shared" si="7"/>
        <v xml:space="preserve">      '29-36'  : '213 lbs',</v>
      </c>
    </row>
    <row r="32" spans="1:11" x14ac:dyDescent="0.25">
      <c r="D32" t="s">
        <v>11</v>
      </c>
      <c r="E32">
        <v>10</v>
      </c>
      <c r="F32">
        <f t="shared" si="6"/>
        <v>220</v>
      </c>
      <c r="G32" s="1">
        <v>12.142857142857144</v>
      </c>
      <c r="K32" t="str">
        <f t="shared" si="7"/>
        <v xml:space="preserve">      '37-45'  : '220 lbs',</v>
      </c>
    </row>
    <row r="33" spans="4:11" x14ac:dyDescent="0.25">
      <c r="D33" t="s">
        <v>12</v>
      </c>
      <c r="E33">
        <v>11</v>
      </c>
      <c r="F33">
        <f t="shared" si="6"/>
        <v>227</v>
      </c>
      <c r="G33" s="1">
        <v>12.5</v>
      </c>
      <c r="K33" t="str">
        <f t="shared" si="7"/>
        <v xml:space="preserve">      '46-55'  : '227 lbs',</v>
      </c>
    </row>
    <row r="34" spans="4:11" x14ac:dyDescent="0.25">
      <c r="D34" t="s">
        <v>13</v>
      </c>
      <c r="E34">
        <v>12</v>
      </c>
      <c r="F34">
        <f t="shared" si="6"/>
        <v>234</v>
      </c>
      <c r="G34" s="1">
        <v>12.857142857142858</v>
      </c>
      <c r="K34" t="str">
        <f t="shared" si="7"/>
        <v xml:space="preserve">      '56-64'  : '234 lbs',</v>
      </c>
    </row>
    <row r="35" spans="4:11" x14ac:dyDescent="0.25">
      <c r="D35" t="s">
        <v>14</v>
      </c>
      <c r="E35">
        <v>13</v>
      </c>
      <c r="F35">
        <f t="shared" si="6"/>
        <v>241</v>
      </c>
      <c r="G35" s="1">
        <v>13.214285714285717</v>
      </c>
      <c r="K35" t="str">
        <f t="shared" si="7"/>
        <v xml:space="preserve">      '65-72'  : '241 lbs',</v>
      </c>
    </row>
    <row r="36" spans="4:11" x14ac:dyDescent="0.25">
      <c r="D36" t="s">
        <v>15</v>
      </c>
      <c r="E36">
        <v>14</v>
      </c>
      <c r="F36">
        <f t="shared" si="6"/>
        <v>248</v>
      </c>
      <c r="G36" s="1">
        <v>13.571428571428573</v>
      </c>
      <c r="K36" t="str">
        <f t="shared" si="7"/>
        <v xml:space="preserve">      '73-79'  : '248 lbs',</v>
      </c>
    </row>
    <row r="37" spans="4:11" x14ac:dyDescent="0.25">
      <c r="D37" t="s">
        <v>16</v>
      </c>
      <c r="E37">
        <v>15</v>
      </c>
      <c r="F37">
        <f t="shared" si="6"/>
        <v>255</v>
      </c>
      <c r="G37" s="1">
        <v>13.928571428571431</v>
      </c>
      <c r="K37" t="str">
        <f t="shared" si="7"/>
        <v xml:space="preserve">      '80-85'  : '255 lbs',</v>
      </c>
    </row>
    <row r="38" spans="4:11" x14ac:dyDescent="0.25">
      <c r="D38" t="s">
        <v>17</v>
      </c>
      <c r="E38">
        <v>16</v>
      </c>
      <c r="F38">
        <f t="shared" si="6"/>
        <v>262</v>
      </c>
      <c r="G38" s="1">
        <v>14.285714285714286</v>
      </c>
      <c r="K38" t="str">
        <f t="shared" si="7"/>
        <v xml:space="preserve">      '86-90'  : '262 lbs',</v>
      </c>
    </row>
    <row r="39" spans="4:11" x14ac:dyDescent="0.25">
      <c r="D39" t="s">
        <v>18</v>
      </c>
      <c r="E39">
        <v>17</v>
      </c>
      <c r="F39">
        <f t="shared" si="6"/>
        <v>269</v>
      </c>
      <c r="G39" s="1">
        <v>14.642857142857146</v>
      </c>
      <c r="K39" t="str">
        <f t="shared" si="7"/>
        <v xml:space="preserve">      '91-94'  : '269 lbs',</v>
      </c>
    </row>
    <row r="40" spans="4:11" x14ac:dyDescent="0.25">
      <c r="D40" t="s">
        <v>19</v>
      </c>
      <c r="E40">
        <v>18</v>
      </c>
      <c r="F40">
        <f t="shared" si="6"/>
        <v>276</v>
      </c>
      <c r="G40" s="1">
        <v>15.000000000000002</v>
      </c>
      <c r="K40" t="str">
        <f t="shared" si="7"/>
        <v xml:space="preserve">      '95-97'  : '276 lbs',</v>
      </c>
    </row>
    <row r="41" spans="4:11" x14ac:dyDescent="0.25">
      <c r="D41" t="s">
        <v>20</v>
      </c>
      <c r="E41">
        <v>19</v>
      </c>
      <c r="F41">
        <f t="shared" si="6"/>
        <v>283</v>
      </c>
      <c r="G41" s="1">
        <v>15.357142857142859</v>
      </c>
      <c r="K41" t="str">
        <f t="shared" si="7"/>
        <v xml:space="preserve">      '98-99'  : '283 lbs',</v>
      </c>
    </row>
    <row r="42" spans="4:11" x14ac:dyDescent="0.25">
      <c r="D42" t="s">
        <v>21</v>
      </c>
      <c r="E42">
        <v>20</v>
      </c>
      <c r="F42">
        <f t="shared" si="6"/>
        <v>290</v>
      </c>
      <c r="G42" s="1">
        <v>15.714285714285715</v>
      </c>
      <c r="K42" t="str">
        <f t="shared" si="7"/>
        <v xml:space="preserve">      '100-100'  : '290 lbs',</v>
      </c>
    </row>
    <row r="43" spans="4:11" x14ac:dyDescent="0.25">
      <c r="D43" t="s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A28" sqref="A28:B28"/>
    </sheetView>
  </sheetViews>
  <sheetFormatPr defaultRowHeight="15" x14ac:dyDescent="0.25"/>
  <cols>
    <col min="4" max="4" width="18.42578125" bestFit="1" customWidth="1"/>
  </cols>
  <sheetData>
    <row r="1" spans="1:5" x14ac:dyDescent="0.25">
      <c r="A1">
        <v>3</v>
      </c>
      <c r="B1">
        <v>9</v>
      </c>
    </row>
    <row r="2" spans="1:5" x14ac:dyDescent="0.25">
      <c r="B2">
        <f>(A1*12)+B1</f>
        <v>45</v>
      </c>
      <c r="D2" t="s">
        <v>22</v>
      </c>
    </row>
    <row r="3" spans="1:5" x14ac:dyDescent="0.25">
      <c r="D3" t="s">
        <v>23</v>
      </c>
      <c r="E3">
        <v>2</v>
      </c>
    </row>
    <row r="4" spans="1:5" x14ac:dyDescent="0.25">
      <c r="D4" t="s">
        <v>24</v>
      </c>
      <c r="E4">
        <v>3</v>
      </c>
    </row>
    <row r="5" spans="1:5" x14ac:dyDescent="0.25">
      <c r="D5" t="s">
        <v>25</v>
      </c>
      <c r="E5">
        <v>4</v>
      </c>
    </row>
    <row r="6" spans="1:5" x14ac:dyDescent="0.25">
      <c r="D6" t="s">
        <v>26</v>
      </c>
      <c r="E6">
        <v>5</v>
      </c>
    </row>
    <row r="7" spans="1:5" x14ac:dyDescent="0.25">
      <c r="D7" t="s">
        <v>27</v>
      </c>
      <c r="E7">
        <v>6</v>
      </c>
    </row>
    <row r="8" spans="1:5" x14ac:dyDescent="0.25">
      <c r="D8" t="s">
        <v>28</v>
      </c>
      <c r="E8">
        <v>7</v>
      </c>
    </row>
    <row r="9" spans="1:5" x14ac:dyDescent="0.25">
      <c r="D9" t="s">
        <v>29</v>
      </c>
      <c r="E9">
        <v>8</v>
      </c>
    </row>
    <row r="10" spans="1:5" x14ac:dyDescent="0.25">
      <c r="D10" t="s">
        <v>30</v>
      </c>
      <c r="E10">
        <v>9</v>
      </c>
    </row>
    <row r="11" spans="1:5" x14ac:dyDescent="0.25">
      <c r="D11" t="s">
        <v>31</v>
      </c>
      <c r="E11">
        <v>10</v>
      </c>
    </row>
    <row r="12" spans="1:5" x14ac:dyDescent="0.25">
      <c r="D12" t="s">
        <v>32</v>
      </c>
      <c r="E12">
        <v>11</v>
      </c>
    </row>
    <row r="13" spans="1:5" x14ac:dyDescent="0.25">
      <c r="D13" t="s">
        <v>33</v>
      </c>
      <c r="E13">
        <v>12</v>
      </c>
    </row>
    <row r="14" spans="1:5" x14ac:dyDescent="0.25">
      <c r="D14" t="s">
        <v>34</v>
      </c>
      <c r="E14">
        <v>13</v>
      </c>
    </row>
    <row r="15" spans="1:5" x14ac:dyDescent="0.25">
      <c r="D15" t="s">
        <v>35</v>
      </c>
      <c r="E15">
        <v>14</v>
      </c>
    </row>
    <row r="16" spans="1:5" x14ac:dyDescent="0.25">
      <c r="D16" t="s">
        <v>36</v>
      </c>
      <c r="E16">
        <v>15</v>
      </c>
    </row>
    <row r="17" spans="1:5" x14ac:dyDescent="0.25">
      <c r="D17" t="s">
        <v>37</v>
      </c>
      <c r="E17">
        <v>16</v>
      </c>
    </row>
    <row r="18" spans="1:5" x14ac:dyDescent="0.25">
      <c r="D18" t="s">
        <v>38</v>
      </c>
      <c r="E18">
        <v>17</v>
      </c>
    </row>
    <row r="19" spans="1:5" x14ac:dyDescent="0.25">
      <c r="D19" t="s">
        <v>39</v>
      </c>
      <c r="E19">
        <v>18</v>
      </c>
    </row>
    <row r="20" spans="1:5" x14ac:dyDescent="0.25">
      <c r="D20" t="s">
        <v>40</v>
      </c>
      <c r="E20">
        <v>19</v>
      </c>
    </row>
    <row r="21" spans="1:5" x14ac:dyDescent="0.25">
      <c r="D21" t="s">
        <v>41</v>
      </c>
      <c r="E21">
        <v>20</v>
      </c>
    </row>
    <row r="22" spans="1:5" x14ac:dyDescent="0.25">
      <c r="D22" t="s">
        <v>42</v>
      </c>
      <c r="E22">
        <v>21</v>
      </c>
    </row>
    <row r="23" spans="1:5" x14ac:dyDescent="0.25">
      <c r="D23" t="s">
        <v>43</v>
      </c>
      <c r="E23">
        <v>22</v>
      </c>
    </row>
    <row r="24" spans="1:5" x14ac:dyDescent="0.25">
      <c r="D24" t="s">
        <v>44</v>
      </c>
      <c r="E24">
        <v>23</v>
      </c>
    </row>
    <row r="25" spans="1:5" x14ac:dyDescent="0.25">
      <c r="D25" t="s">
        <v>45</v>
      </c>
      <c r="E25">
        <v>24</v>
      </c>
    </row>
    <row r="26" spans="1:5" x14ac:dyDescent="0.25">
      <c r="D26" t="s">
        <v>0</v>
      </c>
    </row>
    <row r="28" spans="1:5" x14ac:dyDescent="0.25">
      <c r="A28">
        <v>7</v>
      </c>
      <c r="B28">
        <v>150</v>
      </c>
      <c r="D28" t="s">
        <v>22</v>
      </c>
    </row>
    <row r="29" spans="1:5" x14ac:dyDescent="0.25">
      <c r="D29" t="s">
        <v>23</v>
      </c>
      <c r="E29">
        <v>2</v>
      </c>
    </row>
    <row r="30" spans="1:5" x14ac:dyDescent="0.25">
      <c r="D30" t="s">
        <v>24</v>
      </c>
      <c r="E30">
        <v>3</v>
      </c>
    </row>
    <row r="31" spans="1:5" x14ac:dyDescent="0.25">
      <c r="D31" t="s">
        <v>25</v>
      </c>
      <c r="E31">
        <v>4</v>
      </c>
    </row>
    <row r="32" spans="1:5" x14ac:dyDescent="0.25">
      <c r="D32" t="s">
        <v>26</v>
      </c>
      <c r="E32">
        <v>5</v>
      </c>
    </row>
    <row r="33" spans="4:5" x14ac:dyDescent="0.25">
      <c r="D33" t="s">
        <v>27</v>
      </c>
      <c r="E33">
        <v>6</v>
      </c>
    </row>
    <row r="34" spans="4:5" x14ac:dyDescent="0.25">
      <c r="D34" t="s">
        <v>28</v>
      </c>
      <c r="E34">
        <v>7</v>
      </c>
    </row>
    <row r="35" spans="4:5" x14ac:dyDescent="0.25">
      <c r="D35" t="s">
        <v>29</v>
      </c>
      <c r="E35">
        <v>8</v>
      </c>
    </row>
    <row r="36" spans="4:5" x14ac:dyDescent="0.25">
      <c r="D36" t="s">
        <v>30</v>
      </c>
      <c r="E36">
        <v>9</v>
      </c>
    </row>
    <row r="37" spans="4:5" x14ac:dyDescent="0.25">
      <c r="D37" t="s">
        <v>31</v>
      </c>
      <c r="E37">
        <v>10</v>
      </c>
    </row>
    <row r="38" spans="4:5" x14ac:dyDescent="0.25">
      <c r="D38" t="s">
        <v>32</v>
      </c>
      <c r="E38">
        <v>11</v>
      </c>
    </row>
    <row r="39" spans="4:5" x14ac:dyDescent="0.25">
      <c r="D39" t="s">
        <v>33</v>
      </c>
      <c r="E39">
        <v>12</v>
      </c>
    </row>
    <row r="40" spans="4:5" x14ac:dyDescent="0.25">
      <c r="D40" t="s">
        <v>34</v>
      </c>
      <c r="E40">
        <v>13</v>
      </c>
    </row>
    <row r="41" spans="4:5" x14ac:dyDescent="0.25">
      <c r="D41" t="s">
        <v>35</v>
      </c>
      <c r="E41">
        <v>14</v>
      </c>
    </row>
    <row r="42" spans="4:5" x14ac:dyDescent="0.25">
      <c r="D42" t="s">
        <v>36</v>
      </c>
      <c r="E42">
        <v>15</v>
      </c>
    </row>
    <row r="43" spans="4:5" x14ac:dyDescent="0.25">
      <c r="D43" t="s">
        <v>37</v>
      </c>
      <c r="E43">
        <v>16</v>
      </c>
    </row>
    <row r="44" spans="4:5" x14ac:dyDescent="0.25">
      <c r="D44" t="s">
        <v>38</v>
      </c>
      <c r="E44">
        <v>17</v>
      </c>
    </row>
    <row r="45" spans="4:5" x14ac:dyDescent="0.25">
      <c r="D45" t="s">
        <v>39</v>
      </c>
      <c r="E45">
        <v>18</v>
      </c>
    </row>
    <row r="46" spans="4:5" x14ac:dyDescent="0.25">
      <c r="D46" t="s">
        <v>40</v>
      </c>
      <c r="E46">
        <v>19</v>
      </c>
    </row>
    <row r="47" spans="4:5" x14ac:dyDescent="0.25">
      <c r="D47" t="s">
        <v>41</v>
      </c>
      <c r="E47">
        <v>20</v>
      </c>
    </row>
    <row r="48" spans="4:5" x14ac:dyDescent="0.25">
      <c r="D48" t="s">
        <v>42</v>
      </c>
      <c r="E48">
        <v>21</v>
      </c>
    </row>
    <row r="49" spans="4:5" x14ac:dyDescent="0.25">
      <c r="D49" t="s">
        <v>43</v>
      </c>
      <c r="E49">
        <v>22</v>
      </c>
    </row>
    <row r="50" spans="4:5" x14ac:dyDescent="0.25">
      <c r="D50" t="s">
        <v>44</v>
      </c>
      <c r="E50">
        <v>23</v>
      </c>
    </row>
    <row r="51" spans="4:5" x14ac:dyDescent="0.25">
      <c r="D51" t="s">
        <v>45</v>
      </c>
      <c r="E51">
        <v>24</v>
      </c>
    </row>
    <row r="52" spans="4:5" x14ac:dyDescent="0.25">
      <c r="D5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2d4</vt:lpstr>
      <vt:lpstr>2d6</vt:lpstr>
      <vt:lpstr>2d8</vt:lpstr>
      <vt:lpstr>2d10</vt:lpstr>
      <vt:lpstr>2d12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Tschopp</dc:creator>
  <cp:lastModifiedBy>Ted Tschopp</cp:lastModifiedBy>
  <dcterms:created xsi:type="dcterms:W3CDTF">2016-12-27T17:32:52Z</dcterms:created>
  <dcterms:modified xsi:type="dcterms:W3CDTF">2016-12-27T18:15:59Z</dcterms:modified>
</cp:coreProperties>
</file>