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-R-H (2)" sheetId="1" r:id="rId4"/>
  </sheets>
  <definedNames/>
  <calcPr/>
  <extLst>
    <ext uri="GoogleSheetsCustomDataVersion2">
      <go:sheetsCustomData xmlns:go="http://customooxmlschemas.google.com/" r:id="rId5" roundtripDataChecksum="KfjnfxrxBRjP8i/0pjzOpX0doeOM4u4gLQQrTsJ7X1k="/>
    </ext>
  </extLst>
</workbook>
</file>

<file path=xl/sharedStrings.xml><?xml version="1.0" encoding="utf-8"?>
<sst xmlns="http://schemas.openxmlformats.org/spreadsheetml/2006/main" count="24" uniqueCount="24">
  <si>
    <t>TeddyShopParadise</t>
  </si>
  <si>
    <t>Recursos</t>
  </si>
  <si>
    <t>Valor</t>
  </si>
  <si>
    <t>Tiempo</t>
  </si>
  <si>
    <t>Hardware</t>
  </si>
  <si>
    <t>Cantidad</t>
  </si>
  <si>
    <t>Mes</t>
  </si>
  <si>
    <t>Dia</t>
  </si>
  <si>
    <t>Hora</t>
  </si>
  <si>
    <t>Software</t>
  </si>
  <si>
    <t>Mano de obra</t>
  </si>
  <si>
    <t>Portatiles alquilados</t>
  </si>
  <si>
    <t>Total general (Mensual)</t>
  </si>
  <si>
    <t>HTML</t>
  </si>
  <si>
    <t>CSS</t>
  </si>
  <si>
    <t>BD-MYSQL</t>
  </si>
  <si>
    <t>JavaScript</t>
  </si>
  <si>
    <t>HOSTING_DOMINIO por 3 años</t>
  </si>
  <si>
    <t>Valor Anual</t>
  </si>
  <si>
    <t>Valor Mensual</t>
  </si>
  <si>
    <t>Valor por 3 años</t>
  </si>
  <si>
    <t>Hosting</t>
  </si>
  <si>
    <t>Dominio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</si>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</sst>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$-240A]\ * #,##0_);_([$$-240A]\ * \(#,##0\);_([$$-240A]\ * &quot;-&quot;_);_(@_)"/>
    <numFmt numFmtId="165" formatCode="_(&quot;$&quot;\ * #,##0_);_(&quot;$&quot;\ * \(#,##0\);_(&quot;$&quot;\ * &quot;-&quot;_);_(@_)"/>
    <numFmt numFmtId="166" formatCode="&quot;$&quot;#,##0"/>
  </numFmts>
  <fonts count="14">
    <font>
      <sz val="11.0"/>
      <color theme="1"/>
      <name val="Calibri"/>
      <scheme val="minor"/>
    </font>
    <font>
      <sz val="12.0"/>
      <color theme="1"/>
      <name val="Calibri"/>
    </font>
    <font>
      <b/>
      <sz val="11.0"/>
      <color rgb="FF000000"/>
      <name val="Arial"/>
    </font>
    <font/>
    <font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Overlock"/>
    </font>
    <font>
      <b/>
      <color theme="1"/>
      <name val="Calibri"/>
      <scheme val="minor"/>
    </font>
    <font>
      <sz val="11.0"/>
      <color rgb="FF000000"/>
      <name val="Overlock"/>
    </font>
    <font>
      <b/>
      <sz val="11.0"/>
      <color rgb="FF000000"/>
      <name val="Calibri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Overlock"/>
    </font>
  </fonts>
  <fills count="6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horizontal="center"/>
    </xf>
    <xf borderId="2" fillId="0" fontId="3" numFmtId="0" xfId="0" applyBorder="1" applyFont="1"/>
    <xf borderId="3" fillId="2" fontId="4" numFmtId="0" xfId="0" applyBorder="1" applyFont="1"/>
    <xf borderId="4" fillId="2" fontId="5" numFmtId="0" xfId="0" applyAlignment="1" applyBorder="1" applyFont="1">
      <alignment horizontal="center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vertical="center"/>
    </xf>
    <xf borderId="7" fillId="0" fontId="3" numFmtId="0" xfId="0" applyBorder="1" applyFont="1"/>
    <xf borderId="8" fillId="3" fontId="4" numFmtId="0" xfId="0" applyBorder="1" applyFont="1"/>
    <xf borderId="9" fillId="2" fontId="6" numFmtId="0" xfId="0" applyAlignment="1" applyBorder="1" applyFont="1">
      <alignment horizontal="center" vertical="center"/>
    </xf>
    <xf borderId="10" fillId="0" fontId="3" numFmtId="0" xfId="0" applyBorder="1" applyFont="1"/>
    <xf borderId="6" fillId="0" fontId="3" numFmtId="0" xfId="0" applyBorder="1" applyFont="1"/>
    <xf borderId="10" fillId="4" fontId="7" numFmtId="0" xfId="0" applyAlignment="1" applyBorder="1" applyFill="1" applyFont="1">
      <alignment horizontal="center" readingOrder="0"/>
    </xf>
    <xf borderId="10" fillId="4" fontId="6" numFmtId="0" xfId="0" applyAlignment="1" applyBorder="1" applyFont="1">
      <alignment horizontal="center"/>
    </xf>
    <xf borderId="10" fillId="4" fontId="8" numFmtId="0" xfId="0" applyAlignment="1" applyBorder="1" applyFont="1">
      <alignment horizontal="center"/>
    </xf>
    <xf borderId="11" fillId="2" fontId="6" numFmtId="0" xfId="0" applyAlignment="1" applyBorder="1" applyFont="1">
      <alignment horizontal="center" vertical="center"/>
    </xf>
    <xf borderId="9" fillId="3" fontId="9" numFmtId="0" xfId="0" applyAlignment="1" applyBorder="1" applyFont="1">
      <alignment horizontal="center"/>
    </xf>
    <xf borderId="9" fillId="5" fontId="5" numFmtId="164" xfId="0" applyAlignment="1" applyBorder="1" applyFill="1" applyFont="1" applyNumberFormat="1">
      <alignment readingOrder="0"/>
    </xf>
    <xf borderId="9" fillId="5" fontId="4" numFmtId="0" xfId="0" applyAlignment="1" applyBorder="1" applyFont="1">
      <alignment readingOrder="0"/>
    </xf>
    <xf borderId="9" fillId="5" fontId="5" numFmtId="164" xfId="0" applyBorder="1" applyFont="1" applyNumberFormat="1"/>
    <xf borderId="4" fillId="0" fontId="3" numFmtId="0" xfId="0" applyBorder="1" applyFont="1"/>
    <xf borderId="9" fillId="3" fontId="9" numFmtId="0" xfId="0" applyAlignment="1" applyBorder="1" applyFont="1">
      <alignment horizontal="center" readingOrder="0" shrinkToFit="0" vertical="top" wrapText="1"/>
    </xf>
    <xf borderId="9" fillId="5" fontId="5" numFmtId="164" xfId="0" applyAlignment="1" applyBorder="1" applyFont="1" applyNumberFormat="1">
      <alignment readingOrder="0" vertical="center"/>
    </xf>
    <xf borderId="9" fillId="5" fontId="5" numFmtId="164" xfId="0" applyAlignment="1" applyBorder="1" applyFont="1" applyNumberFormat="1">
      <alignment vertical="center"/>
    </xf>
    <xf borderId="9" fillId="5" fontId="5" numFmtId="164" xfId="0" applyAlignment="1" applyBorder="1" applyFont="1" applyNumberFormat="1">
      <alignment horizontal="center" vertical="center"/>
    </xf>
    <xf borderId="9" fillId="2" fontId="10" numFmtId="0" xfId="0" applyBorder="1" applyFont="1"/>
    <xf borderId="9" fillId="5" fontId="4" numFmtId="0" xfId="0" applyBorder="1" applyFont="1"/>
    <xf borderId="9" fillId="5" fontId="5" numFmtId="0" xfId="0" applyBorder="1" applyFont="1"/>
    <xf borderId="9" fillId="5" fontId="11" numFmtId="164" xfId="0" applyBorder="1" applyFont="1" applyNumberFormat="1"/>
    <xf borderId="9" fillId="3" fontId="9" numFmtId="0" xfId="0" applyAlignment="1" applyBorder="1" applyFont="1">
      <alignment horizontal="center" shrinkToFit="0" wrapText="1"/>
    </xf>
    <xf borderId="9" fillId="4" fontId="12" numFmtId="0" xfId="0" applyAlignment="1" applyBorder="1" applyFont="1">
      <alignment horizontal="center"/>
    </xf>
    <xf borderId="9" fillId="4" fontId="13" numFmtId="0" xfId="0" applyAlignment="1" applyBorder="1" applyFont="1">
      <alignment horizontal="center"/>
    </xf>
    <xf borderId="9" fillId="4" fontId="10" numFmtId="0" xfId="0" applyBorder="1" applyFont="1"/>
    <xf borderId="1" fillId="4" fontId="13" numFmtId="0" xfId="0" applyAlignment="1" applyBorder="1" applyFont="1">
      <alignment horizontal="center"/>
    </xf>
    <xf borderId="8" fillId="0" fontId="3" numFmtId="0" xfId="0" applyBorder="1" applyFont="1"/>
    <xf borderId="9" fillId="5" fontId="12" numFmtId="165" xfId="0" applyAlignment="1" applyBorder="1" applyFont="1" applyNumberFormat="1">
      <alignment horizontal="center"/>
    </xf>
    <xf borderId="9" fillId="5" fontId="11" numFmtId="166" xfId="0" applyAlignment="1" applyBorder="1" applyFont="1" applyNumberFormat="1">
      <alignment horizontal="right"/>
    </xf>
    <xf borderId="1" fillId="5" fontId="12" numFmtId="165" xfId="0" applyAlignment="1" applyBorder="1" applyFont="1" applyNumberFormat="1">
      <alignment horizontal="center"/>
    </xf>
    <xf borderId="9" fillId="5" fontId="11" numFmtId="166" xfId="0" applyBorder="1" applyFont="1" applyNumberFormat="1"/>
    <xf borderId="1" fillId="3" fontId="12" numFmtId="0" xfId="0" applyAlignment="1" applyBorder="1" applyFont="1">
      <alignment horizontal="center"/>
    </xf>
    <xf borderId="9" fillId="3" fontId="11" numFmtId="0" xfId="0" applyBorder="1" applyFont="1"/>
    <xf borderId="9" fillId="3" fontId="13" numFmtId="0" xfId="0" applyAlignment="1" applyBorder="1" applyFont="1">
      <alignment horizontal="center"/>
    </xf>
    <xf borderId="9" fillId="5" fontId="9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3143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7.14"/>
    <col customWidth="1" min="3" max="3" width="12.71"/>
    <col customWidth="1" min="4" max="4" width="14.57"/>
    <col customWidth="1" min="5" max="5" width="12.86"/>
    <col customWidth="1" min="6" max="7" width="10.71"/>
    <col customWidth="1" min="8" max="8" width="10.43"/>
    <col customWidth="1" min="9" max="9" width="21.43"/>
  </cols>
  <sheetData>
    <row r="1">
      <c r="A1" s="1"/>
      <c r="B1" s="2" t="s">
        <v>0</v>
      </c>
      <c r="C1" s="3"/>
      <c r="D1" s="3"/>
      <c r="E1" s="3"/>
      <c r="F1" s="3"/>
      <c r="G1" s="4"/>
    </row>
    <row r="2" ht="24.75" customHeight="1">
      <c r="A2" s="5"/>
      <c r="B2" s="6" t="s">
        <v>1</v>
      </c>
      <c r="C2" s="7" t="s">
        <v>2</v>
      </c>
      <c r="D2" s="8" t="s">
        <v>3</v>
      </c>
      <c r="E2" s="9"/>
      <c r="F2" s="9"/>
      <c r="G2" s="10"/>
    </row>
    <row r="3">
      <c r="A3" s="11" t="s">
        <v>4</v>
      </c>
      <c r="B3" s="12"/>
      <c r="C3" s="13"/>
      <c r="D3" s="14" t="s">
        <v>5</v>
      </c>
      <c r="E3" s="15" t="s">
        <v>6</v>
      </c>
      <c r="F3" s="15" t="s">
        <v>7</v>
      </c>
      <c r="G3" s="16" t="s">
        <v>8</v>
      </c>
    </row>
    <row r="4">
      <c r="A4" s="17" t="s">
        <v>9</v>
      </c>
      <c r="B4" s="18" t="s">
        <v>10</v>
      </c>
      <c r="C4" s="19">
        <v>1000000.0</v>
      </c>
      <c r="D4" s="20">
        <v>5.0</v>
      </c>
      <c r="E4" s="21">
        <f t="shared" ref="E4:E5" si="1">MULTIPLY(C4,D4)</f>
        <v>5000000</v>
      </c>
      <c r="F4" s="21">
        <f>E4/30</f>
        <v>166666.6667</v>
      </c>
      <c r="G4" s="21">
        <f>F4/8</f>
        <v>20833.33333</v>
      </c>
    </row>
    <row r="5">
      <c r="A5" s="22"/>
      <c r="B5" s="23" t="s">
        <v>11</v>
      </c>
      <c r="C5" s="24">
        <v>100000.0</v>
      </c>
      <c r="D5" s="20">
        <v>2.0</v>
      </c>
      <c r="E5" s="25">
        <f t="shared" si="1"/>
        <v>200000</v>
      </c>
      <c r="F5" s="26">
        <f>E5/22</f>
        <v>9090.909091</v>
      </c>
      <c r="G5" s="25">
        <f>F5/6</f>
        <v>1515.151515</v>
      </c>
      <c r="I5" s="27" t="s">
        <v>12</v>
      </c>
    </row>
    <row r="6">
      <c r="A6" s="22"/>
      <c r="B6" s="18" t="s">
        <v>13</v>
      </c>
      <c r="C6" s="21">
        <v>0.0</v>
      </c>
      <c r="D6" s="28"/>
      <c r="E6" s="29"/>
      <c r="F6" s="29"/>
      <c r="G6" s="29"/>
      <c r="I6" s="30">
        <f>SUM(E4,E5,F16)</f>
        <v>5597500</v>
      </c>
    </row>
    <row r="7">
      <c r="A7" s="22"/>
      <c r="B7" s="18" t="s">
        <v>14</v>
      </c>
      <c r="C7" s="21">
        <v>0.0</v>
      </c>
      <c r="D7" s="28"/>
      <c r="E7" s="29"/>
      <c r="F7" s="29"/>
      <c r="G7" s="29"/>
    </row>
    <row r="8">
      <c r="A8" s="12"/>
      <c r="B8" s="18" t="s">
        <v>15</v>
      </c>
      <c r="C8" s="21">
        <v>0.0</v>
      </c>
      <c r="D8" s="28"/>
      <c r="E8" s="29"/>
      <c r="F8" s="29"/>
      <c r="G8" s="29"/>
    </row>
    <row r="9">
      <c r="B9" s="18" t="s">
        <v>16</v>
      </c>
      <c r="C9" s="21">
        <v>0.0</v>
      </c>
      <c r="D9" s="28"/>
      <c r="E9" s="29"/>
      <c r="F9" s="29"/>
      <c r="G9" s="29"/>
    </row>
    <row r="10">
      <c r="B10" s="31" t="s">
        <v>17</v>
      </c>
      <c r="C10" s="21">
        <f>F16</f>
        <v>397500</v>
      </c>
      <c r="D10" s="28"/>
      <c r="E10" s="29"/>
      <c r="F10" s="29"/>
      <c r="G10" s="29"/>
    </row>
    <row r="13">
      <c r="B13" s="32"/>
      <c r="C13" s="33" t="s">
        <v>18</v>
      </c>
      <c r="D13" s="34" t="s">
        <v>19</v>
      </c>
      <c r="E13" s="35" t="s">
        <v>20</v>
      </c>
      <c r="F13" s="36"/>
    </row>
    <row r="14">
      <c r="B14" s="33" t="s">
        <v>21</v>
      </c>
      <c r="C14" s="37">
        <v>80000.0</v>
      </c>
      <c r="D14" s="38">
        <v>6600.0</v>
      </c>
      <c r="E14" s="39">
        <f t="shared" ref="E14:E15" si="2">C14*3</f>
        <v>240000</v>
      </c>
      <c r="F14" s="36"/>
    </row>
    <row r="15">
      <c r="B15" s="33" t="s">
        <v>22</v>
      </c>
      <c r="C15" s="37">
        <v>52500.0</v>
      </c>
      <c r="D15" s="40">
        <v>4400.0</v>
      </c>
      <c r="E15" s="39">
        <f t="shared" si="2"/>
        <v>157500</v>
      </c>
      <c r="F15" s="36"/>
    </row>
    <row r="16">
      <c r="B16" s="41"/>
      <c r="C16" s="36"/>
      <c r="D16" s="42"/>
      <c r="E16" s="43" t="s">
        <v>23</v>
      </c>
      <c r="F16" s="44">
        <f>E14+E15</f>
        <v>397500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15:F15"/>
    <mergeCell ref="B16:C16"/>
    <mergeCell ref="B2:B3"/>
    <mergeCell ref="C2:C3"/>
    <mergeCell ref="A4:A8"/>
    <mergeCell ref="E13:F13"/>
    <mergeCell ref="E14:F14"/>
    <mergeCell ref="B1:F1"/>
    <mergeCell ref="D2:F2"/>
  </mergeCells>
  <printOptions/>
  <pageMargins bottom="0.75" footer="0.0" header="0.0" left="0.7" right="0.7" top="0.75"/>
  <pageSetup orientation="portrait"/>
  <drawing r:id="rId1"/>
</worksheet>
</file>