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ang\Downloads\"/>
    </mc:Choice>
  </mc:AlternateContent>
  <bookViews>
    <workbookView xWindow="0" yWindow="0" windowWidth="20490" windowHeight="7755" tabRatio="876"/>
  </bookViews>
  <sheets>
    <sheet name="挑战奖金" sheetId="1" r:id="rId1"/>
    <sheet name="草稿" sheetId="2" state="hidden" r:id="rId2"/>
  </sheets>
  <calcPr calcId="152511"/>
</workbook>
</file>

<file path=xl/calcChain.xml><?xml version="1.0" encoding="utf-8"?>
<calcChain xmlns="http://schemas.openxmlformats.org/spreadsheetml/2006/main">
  <c r="T50" i="2" l="1"/>
  <c r="R50" i="2"/>
  <c r="I50" i="2"/>
  <c r="G50" i="2"/>
  <c r="R48" i="2"/>
  <c r="E50" i="2"/>
  <c r="T48" i="2"/>
  <c r="D50" i="2"/>
  <c r="B50" i="2"/>
  <c r="C50" i="2"/>
  <c r="T49" i="2"/>
  <c r="R49" i="2"/>
  <c r="G49" i="2"/>
  <c r="E49" i="2"/>
  <c r="D49" i="2"/>
  <c r="B49" i="2"/>
  <c r="C49" i="2"/>
  <c r="I48" i="2"/>
  <c r="G48" i="2"/>
  <c r="R47" i="2"/>
  <c r="E48" i="2"/>
  <c r="T47" i="2"/>
  <c r="D48" i="2"/>
  <c r="B48" i="2"/>
  <c r="C48" i="2"/>
  <c r="I47" i="2"/>
  <c r="G47" i="2"/>
  <c r="R46" i="2"/>
  <c r="E47" i="2"/>
  <c r="T46" i="2"/>
  <c r="D47" i="2"/>
  <c r="B47" i="2"/>
  <c r="C47" i="2"/>
  <c r="I46" i="2"/>
  <c r="G46" i="2"/>
  <c r="R43" i="2"/>
  <c r="E46" i="2"/>
  <c r="T43" i="2"/>
  <c r="D46" i="2"/>
  <c r="B46" i="2"/>
  <c r="C46" i="2"/>
  <c r="T45" i="2"/>
  <c r="R45" i="2"/>
  <c r="I45" i="2"/>
  <c r="G45" i="2"/>
  <c r="R22" i="2"/>
  <c r="E45" i="2"/>
  <c r="T22" i="2"/>
  <c r="D45" i="2"/>
  <c r="B45" i="2"/>
  <c r="C45" i="2"/>
  <c r="T44" i="2"/>
  <c r="R44" i="2"/>
  <c r="I44" i="2"/>
  <c r="G44" i="2"/>
  <c r="E44" i="2"/>
  <c r="D44" i="2"/>
  <c r="B44" i="2"/>
  <c r="C44" i="2"/>
  <c r="I43" i="2"/>
  <c r="G43" i="2"/>
  <c r="R15" i="2"/>
  <c r="E43" i="2"/>
  <c r="T15" i="2"/>
  <c r="D43" i="2"/>
  <c r="B43" i="2"/>
  <c r="C43" i="2"/>
  <c r="T42" i="2"/>
  <c r="R42" i="2"/>
  <c r="I42" i="2"/>
  <c r="G42" i="2"/>
  <c r="R7" i="2"/>
  <c r="E42" i="2"/>
  <c r="T7" i="2"/>
  <c r="D42" i="2"/>
  <c r="B42" i="2"/>
  <c r="C42" i="2"/>
  <c r="T41" i="2"/>
  <c r="R41" i="2"/>
  <c r="I41" i="2"/>
  <c r="G41" i="2"/>
  <c r="R11" i="2"/>
  <c r="E41" i="2"/>
  <c r="T11" i="2"/>
  <c r="D41" i="2"/>
  <c r="B41" i="2"/>
  <c r="C41" i="2"/>
  <c r="T40" i="2"/>
  <c r="R40" i="2"/>
  <c r="I40" i="2"/>
  <c r="G40" i="2"/>
  <c r="R24" i="2"/>
  <c r="E40" i="2"/>
  <c r="T24" i="2"/>
  <c r="D40" i="2"/>
  <c r="B40" i="2"/>
  <c r="C40" i="2"/>
  <c r="T39" i="2"/>
  <c r="R39" i="2"/>
  <c r="I39" i="2"/>
  <c r="G39" i="2"/>
  <c r="E39" i="2"/>
  <c r="D39" i="2"/>
  <c r="B39" i="2"/>
  <c r="T38" i="2"/>
  <c r="R38" i="2"/>
  <c r="G38" i="2"/>
  <c r="R14" i="2"/>
  <c r="E38" i="2"/>
  <c r="T14" i="2"/>
  <c r="D38" i="2"/>
  <c r="C38" i="2"/>
  <c r="T37" i="2"/>
  <c r="R37" i="2"/>
  <c r="I37" i="2"/>
  <c r="G37" i="2"/>
  <c r="R12" i="2"/>
  <c r="E37" i="2"/>
  <c r="T12" i="2"/>
  <c r="D37" i="2"/>
  <c r="B37" i="2"/>
  <c r="C37" i="2"/>
  <c r="T36" i="2"/>
  <c r="R36" i="2"/>
  <c r="I36" i="2"/>
  <c r="G36" i="2"/>
  <c r="R9" i="2"/>
  <c r="E36" i="2"/>
  <c r="T9" i="2"/>
  <c r="D36" i="2"/>
  <c r="B36" i="2"/>
  <c r="C36" i="2"/>
  <c r="T35" i="2"/>
  <c r="R35" i="2"/>
  <c r="I35" i="2"/>
  <c r="G35" i="2"/>
  <c r="R2" i="2"/>
  <c r="E35" i="2"/>
  <c r="T2" i="2"/>
  <c r="D35" i="2"/>
  <c r="B35" i="2"/>
  <c r="C35" i="2"/>
  <c r="T34" i="2"/>
  <c r="R34" i="2"/>
  <c r="I34" i="2"/>
  <c r="G34" i="2"/>
  <c r="R21" i="2"/>
  <c r="E34" i="2"/>
  <c r="T21" i="2"/>
  <c r="D34" i="2"/>
  <c r="B34" i="2"/>
  <c r="C34" i="2"/>
  <c r="T33" i="2"/>
  <c r="R33" i="2"/>
  <c r="I33" i="2"/>
  <c r="G33" i="2"/>
  <c r="R20" i="2"/>
  <c r="E33" i="2"/>
  <c r="T20" i="2"/>
  <c r="D33" i="2"/>
  <c r="B33" i="2"/>
  <c r="C33" i="2"/>
  <c r="T32" i="2"/>
  <c r="R32" i="2"/>
  <c r="T31" i="2"/>
  <c r="R31" i="2"/>
  <c r="I31" i="2"/>
  <c r="G31" i="2"/>
  <c r="R8" i="2"/>
  <c r="E31" i="2"/>
  <c r="T8" i="2"/>
  <c r="D31" i="2"/>
  <c r="B31" i="2"/>
  <c r="C31" i="2"/>
  <c r="T30" i="2"/>
  <c r="R30" i="2"/>
  <c r="I30" i="2"/>
  <c r="G30" i="2"/>
  <c r="R13" i="2"/>
  <c r="E30" i="2"/>
  <c r="T13" i="2"/>
  <c r="D30" i="2"/>
  <c r="B30" i="2"/>
  <c r="C30" i="2"/>
  <c r="T29" i="2"/>
  <c r="R29" i="2"/>
  <c r="I29" i="2"/>
  <c r="G29" i="2"/>
  <c r="R19" i="2"/>
  <c r="E29" i="2"/>
  <c r="T19" i="2"/>
  <c r="D29" i="2"/>
  <c r="B29" i="2"/>
  <c r="C29" i="2"/>
  <c r="T28" i="2"/>
  <c r="R28" i="2"/>
  <c r="I28" i="2"/>
  <c r="G28" i="2"/>
  <c r="R23" i="2"/>
  <c r="E28" i="2"/>
  <c r="T23" i="2"/>
  <c r="D28" i="2"/>
  <c r="B28" i="2"/>
  <c r="C28" i="2"/>
  <c r="T27" i="2"/>
  <c r="R27" i="2"/>
  <c r="I27" i="2"/>
  <c r="G27" i="2"/>
  <c r="E27" i="2"/>
  <c r="D27" i="2"/>
  <c r="B27" i="2"/>
  <c r="C27" i="2"/>
  <c r="T26" i="2"/>
  <c r="R26" i="2"/>
  <c r="I26" i="2"/>
  <c r="G26" i="2"/>
  <c r="R25" i="2"/>
  <c r="E26" i="2"/>
  <c r="T25" i="2"/>
  <c r="D26" i="2"/>
  <c r="B26" i="2"/>
  <c r="C26" i="2"/>
  <c r="I25" i="2"/>
  <c r="G25" i="2"/>
  <c r="R6" i="2"/>
  <c r="E25" i="2"/>
  <c r="T6" i="2"/>
  <c r="D25" i="2"/>
  <c r="B25" i="2"/>
  <c r="C25" i="2"/>
  <c r="I24" i="2"/>
  <c r="G24" i="2"/>
  <c r="R5" i="2"/>
  <c r="E24" i="2"/>
  <c r="T5" i="2"/>
  <c r="D24" i="2"/>
  <c r="B24" i="2"/>
  <c r="C24" i="2"/>
  <c r="I23" i="2"/>
  <c r="G23" i="2"/>
  <c r="R4" i="2"/>
  <c r="E23" i="2"/>
  <c r="T4" i="2"/>
  <c r="D23" i="2"/>
  <c r="B23" i="2"/>
  <c r="C23" i="2"/>
  <c r="I22" i="2"/>
  <c r="G22" i="2"/>
  <c r="R3" i="2"/>
  <c r="E22" i="2"/>
  <c r="T3" i="2"/>
  <c r="D22" i="2"/>
  <c r="B22" i="2"/>
  <c r="C22" i="2"/>
  <c r="I21" i="2"/>
  <c r="G21" i="2"/>
  <c r="E21" i="2"/>
  <c r="D21" i="2"/>
  <c r="B21" i="2"/>
  <c r="C21" i="2"/>
  <c r="I20" i="2"/>
  <c r="G20" i="2"/>
  <c r="R16" i="2"/>
  <c r="E20" i="2"/>
  <c r="T16" i="2"/>
  <c r="D20" i="2"/>
  <c r="B20" i="2"/>
  <c r="C20" i="2"/>
  <c r="I19" i="2"/>
  <c r="G19" i="2"/>
  <c r="R10" i="2"/>
  <c r="E19" i="2"/>
  <c r="T10" i="2"/>
  <c r="D19" i="2"/>
  <c r="B19" i="2"/>
  <c r="C19" i="2"/>
  <c r="T18" i="2"/>
  <c r="R18" i="2"/>
  <c r="T17" i="2"/>
  <c r="R17" i="2"/>
  <c r="I17" i="2"/>
  <c r="G17" i="2"/>
  <c r="E17" i="2"/>
  <c r="D17" i="2"/>
  <c r="B17" i="2"/>
  <c r="C17" i="2"/>
  <c r="I16" i="2"/>
  <c r="G16" i="2"/>
  <c r="E16" i="2"/>
  <c r="D16" i="2"/>
  <c r="B16" i="2"/>
  <c r="C16" i="2"/>
  <c r="I15" i="2"/>
  <c r="G15" i="2"/>
  <c r="E15" i="2"/>
  <c r="D15" i="2"/>
  <c r="B15" i="2"/>
  <c r="C15" i="2"/>
  <c r="I14" i="2"/>
  <c r="G14" i="2"/>
  <c r="E14" i="2"/>
  <c r="D14" i="2"/>
  <c r="B14" i="2"/>
  <c r="C14" i="2"/>
  <c r="I13" i="2"/>
  <c r="G13" i="2"/>
  <c r="E13" i="2"/>
  <c r="D13" i="2"/>
  <c r="B13" i="2"/>
  <c r="C13" i="2"/>
  <c r="G12" i="2"/>
  <c r="E12" i="2"/>
  <c r="D12" i="2"/>
  <c r="B12" i="2"/>
  <c r="C12" i="2"/>
  <c r="I11" i="2"/>
  <c r="G11" i="2"/>
  <c r="E11" i="2"/>
  <c r="D11" i="2"/>
  <c r="B11" i="2"/>
  <c r="C11" i="2"/>
  <c r="I10" i="2"/>
  <c r="G10" i="2"/>
  <c r="E10" i="2"/>
  <c r="D10" i="2"/>
  <c r="B10" i="2"/>
  <c r="C10" i="2"/>
  <c r="I9" i="2"/>
  <c r="G9" i="2"/>
  <c r="E9" i="2"/>
  <c r="D9" i="2"/>
  <c r="B9" i="2"/>
  <c r="C9" i="2"/>
  <c r="I8" i="2"/>
  <c r="G8" i="2"/>
  <c r="E8" i="2"/>
  <c r="D8" i="2"/>
  <c r="B8" i="2"/>
  <c r="C8" i="2"/>
  <c r="I7" i="2"/>
  <c r="G7" i="2"/>
  <c r="E7" i="2"/>
  <c r="D7" i="2"/>
  <c r="B7" i="2"/>
  <c r="C7" i="2"/>
  <c r="I6" i="2"/>
  <c r="G6" i="2"/>
  <c r="E6" i="2"/>
  <c r="D6" i="2"/>
  <c r="B6" i="2"/>
  <c r="C6" i="2"/>
  <c r="I5" i="2"/>
  <c r="G5" i="2"/>
  <c r="E5" i="2"/>
  <c r="D5" i="2"/>
  <c r="B5" i="2"/>
  <c r="C5" i="2"/>
  <c r="I4" i="2"/>
  <c r="G4" i="2"/>
  <c r="E4" i="2"/>
  <c r="D4" i="2"/>
  <c r="B4" i="2"/>
  <c r="C4" i="2"/>
  <c r="I3" i="2"/>
  <c r="G3" i="2"/>
  <c r="E3" i="2"/>
  <c r="D3" i="2"/>
  <c r="B3" i="2"/>
  <c r="C3" i="2"/>
  <c r="I2" i="2"/>
  <c r="G2" i="2"/>
  <c r="E2" i="2"/>
  <c r="D2" i="2"/>
  <c r="B2" i="2"/>
  <c r="C2" i="2"/>
</calcChain>
</file>

<file path=xl/comments1.xml><?xml version="1.0" encoding="utf-8"?>
<comments xmlns="http://schemas.openxmlformats.org/spreadsheetml/2006/main">
  <authors>
    <author>陈旅</author>
  </authors>
  <commentList>
    <comment ref="F1" authorId="0" shapeId="0">
      <text>
        <r>
          <rPr>
            <sz val="9"/>
            <rFont val="宋体"/>
            <family val="3"/>
            <charset val="134"/>
          </rPr>
          <t xml:space="preserve">陈旅:
</t>
        </r>
        <r>
          <rPr>
            <sz val="9"/>
            <rFont val="宋体"/>
            <family val="3"/>
            <charset val="134"/>
          </rPr>
          <t>此升数为客户经理独立完成的直销销量，不计入油站月度达标销量中</t>
        </r>
      </text>
    </comment>
    <comment ref="F18" authorId="0" shapeId="0">
      <text>
        <r>
          <rPr>
            <sz val="9"/>
            <rFont val="宋体"/>
            <family val="3"/>
            <charset val="134"/>
          </rPr>
          <t xml:space="preserve">陈旅:
</t>
        </r>
        <r>
          <rPr>
            <sz val="9"/>
            <rFont val="宋体"/>
            <family val="3"/>
            <charset val="134"/>
          </rPr>
          <t>此升数为客户经理独立完成的直销销量，不计入油站月度达标销量中</t>
        </r>
      </text>
    </comment>
    <comment ref="F32" authorId="0" shapeId="0">
      <text>
        <r>
          <rPr>
            <sz val="9"/>
            <rFont val="宋体"/>
            <family val="3"/>
            <charset val="134"/>
          </rPr>
          <t xml:space="preserve">陈旅:
</t>
        </r>
        <r>
          <rPr>
            <sz val="9"/>
            <rFont val="宋体"/>
            <family val="3"/>
            <charset val="134"/>
          </rPr>
          <t>此升数为客户经理独立完成的直销销量，不计入油站月度达标销量中</t>
        </r>
      </text>
    </comment>
  </commentList>
</comments>
</file>

<file path=xl/sharedStrings.xml><?xml version="1.0" encoding="utf-8"?>
<sst xmlns="http://schemas.openxmlformats.org/spreadsheetml/2006/main" count="197" uniqueCount="134">
  <si>
    <t>油站名称</t>
  </si>
  <si>
    <t>厦门黄厝</t>
  </si>
  <si>
    <t>草稿</t>
  </si>
  <si>
    <t>油品本月
实际销量
（升）</t>
  </si>
  <si>
    <t>汽油日均
销量（升）</t>
  </si>
  <si>
    <t>柴油日均
销量（升）</t>
  </si>
  <si>
    <t>本月应剔直销销量（升）</t>
  </si>
  <si>
    <t>非油品
本月实际
销量（元）</t>
  </si>
  <si>
    <t>非油品
日均销量（元）</t>
  </si>
  <si>
    <t>MMP</t>
  </si>
  <si>
    <t>项目</t>
  </si>
  <si>
    <t>油品销量（升）</t>
  </si>
  <si>
    <t>便利店</t>
  </si>
  <si>
    <t>o#</t>
  </si>
  <si>
    <t>柴油日均</t>
  </si>
  <si>
    <t>汽油</t>
  </si>
  <si>
    <t>汽油日均</t>
  </si>
  <si>
    <t>泉州北峰</t>
  </si>
  <si>
    <t>北峰</t>
  </si>
  <si>
    <t>漳浦古雷</t>
  </si>
  <si>
    <t>泉州鹿园</t>
  </si>
  <si>
    <t>南安1</t>
  </si>
  <si>
    <t>漳州海澄</t>
  </si>
  <si>
    <t>泉州城东</t>
  </si>
  <si>
    <t>南安2</t>
  </si>
  <si>
    <t>漳州颜厝</t>
  </si>
  <si>
    <t>泉州普贤</t>
  </si>
  <si>
    <t>达埔1</t>
  </si>
  <si>
    <t>漳州东园</t>
  </si>
  <si>
    <t>晋江陈埭</t>
  </si>
  <si>
    <t>达埔2</t>
  </si>
  <si>
    <t>平和东大街</t>
  </si>
  <si>
    <t>晋江东石</t>
  </si>
  <si>
    <t>陈埭</t>
  </si>
  <si>
    <t>漳州台商</t>
  </si>
  <si>
    <t>晋江社店</t>
  </si>
  <si>
    <t>霞美</t>
  </si>
  <si>
    <t>漳州宏达</t>
  </si>
  <si>
    <t>惠安张坂</t>
  </si>
  <si>
    <t>东湖街</t>
  </si>
  <si>
    <t>漳州芝山</t>
  </si>
  <si>
    <t>惠安黄塘</t>
  </si>
  <si>
    <t>城厢</t>
  </si>
  <si>
    <t>漳州程溪</t>
  </si>
  <si>
    <t>惠安东园</t>
  </si>
  <si>
    <t>东石</t>
  </si>
  <si>
    <t>长泰迎宾路</t>
  </si>
  <si>
    <t>N/A</t>
  </si>
  <si>
    <t>晋江新华</t>
  </si>
  <si>
    <t>黄塘</t>
  </si>
  <si>
    <t>龙岩利民</t>
  </si>
  <si>
    <t>石狮鸿山</t>
  </si>
  <si>
    <t>柳城</t>
  </si>
  <si>
    <t>龙岩利群</t>
  </si>
  <si>
    <t>福清渔溪</t>
  </si>
  <si>
    <t>炼厂</t>
  </si>
  <si>
    <t>龙岩龙腾</t>
  </si>
  <si>
    <t>尚干</t>
  </si>
  <si>
    <t>社店</t>
  </si>
  <si>
    <t>龙岩万顺</t>
  </si>
  <si>
    <t>南安1号</t>
  </si>
  <si>
    <t>罗东</t>
  </si>
  <si>
    <t>新罗龙门</t>
  </si>
  <si>
    <t>南安2号</t>
  </si>
  <si>
    <t>达埔1号</t>
  </si>
  <si>
    <t>安溪城厢</t>
  </si>
  <si>
    <t>达埔2号</t>
  </si>
  <si>
    <t>枫树</t>
  </si>
  <si>
    <t>南安罗东</t>
  </si>
  <si>
    <t>南安霞美</t>
  </si>
  <si>
    <t>城东</t>
  </si>
  <si>
    <t>安溪河滨南</t>
  </si>
  <si>
    <t>南安柳城</t>
  </si>
  <si>
    <t>普贤西</t>
  </si>
  <si>
    <t>鸿山</t>
  </si>
  <si>
    <t>南安枫树</t>
  </si>
  <si>
    <t>水头</t>
  </si>
  <si>
    <t>南安水头</t>
  </si>
  <si>
    <t>张坂</t>
  </si>
  <si>
    <t>湖头</t>
  </si>
  <si>
    <t>安溪湖头</t>
  </si>
  <si>
    <t>河滨南</t>
  </si>
  <si>
    <t>安溪官桥</t>
  </si>
  <si>
    <t>官桥</t>
  </si>
  <si>
    <t>安溪河滨</t>
  </si>
  <si>
    <t>宏达</t>
  </si>
  <si>
    <t>东园</t>
  </si>
  <si>
    <t>芝山</t>
  </si>
  <si>
    <t>颜厝</t>
  </si>
  <si>
    <t>程溪</t>
  </si>
  <si>
    <t>台商</t>
  </si>
  <si>
    <t>泉州普贤西</t>
  </si>
  <si>
    <t>平和</t>
  </si>
  <si>
    <t>漳州平和</t>
  </si>
  <si>
    <t>海澄</t>
  </si>
  <si>
    <t>古雷</t>
  </si>
  <si>
    <t>漳州古雷</t>
  </si>
  <si>
    <t>黄厝</t>
  </si>
  <si>
    <t>泉州炼厂</t>
  </si>
  <si>
    <t>龙门</t>
  </si>
  <si>
    <t>万顺</t>
  </si>
  <si>
    <t>利群</t>
  </si>
  <si>
    <t>利民</t>
  </si>
  <si>
    <t>龙腾</t>
  </si>
  <si>
    <t>渔溪</t>
  </si>
  <si>
    <t>福州尚干</t>
  </si>
  <si>
    <t>惠安后塘加油站</t>
  </si>
  <si>
    <t>晋江伞都加油站</t>
  </si>
  <si>
    <t>新华</t>
  </si>
  <si>
    <t>晋江深沪加油站</t>
  </si>
  <si>
    <t>后塘</t>
  </si>
  <si>
    <t>惠安后塘</t>
  </si>
  <si>
    <t>福清渔溪加油站</t>
  </si>
  <si>
    <t>伞都</t>
  </si>
  <si>
    <t>晋江伞都</t>
  </si>
  <si>
    <t>闽侯尚干加油站</t>
  </si>
  <si>
    <t>深沪</t>
  </si>
  <si>
    <t>晋江围头湾</t>
  </si>
  <si>
    <t>晋江新华加油站</t>
  </si>
  <si>
    <t>围头湾</t>
  </si>
  <si>
    <t>晋江深沪</t>
  </si>
  <si>
    <t>长泰</t>
  </si>
  <si>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月销量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升</t>
    </r>
  </si>
  <si>
    <t>总</t>
  </si>
  <si>
    <t>93#</t>
  </si>
  <si>
    <t>97#</t>
  </si>
  <si>
    <r>
      <rPr>
        <sz val="10"/>
        <rFont val="宋体"/>
        <family val="3"/>
        <charset val="134"/>
      </rPr>
      <t>便利店</t>
    </r>
  </si>
  <si>
    <t>说明:标题带(Y)为必输栏位</t>
    <phoneticPr fontId="22" type="noConversion"/>
  </si>
  <si>
    <t>油站编码(Y)</t>
    <phoneticPr fontId="22" type="noConversion"/>
  </si>
  <si>
    <t>基础目标(Y)</t>
    <phoneticPr fontId="22" type="noConversion"/>
  </si>
  <si>
    <t>挑战目标(Y)</t>
    <phoneticPr fontId="22" type="noConversion"/>
  </si>
  <si>
    <t>挑战奖金(Y)</t>
    <phoneticPr fontId="22" type="noConversion"/>
  </si>
  <si>
    <t>挑战奖金类型(Y)</t>
    <phoneticPr fontId="22" type="noConversion"/>
  </si>
  <si>
    <t>基础奖金(Y)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</si>
</sst>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0"/>
    <numFmt numFmtId="177" formatCode="0;_ÿ"/>
    <numFmt numFmtId="178" formatCode="0.0_ "/>
    <numFmt numFmtId="179" formatCode="0.0;_ÿ"/>
  </numFmts>
  <fonts count="24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幼圆"/>
      <family val="3"/>
      <charset val="134"/>
    </font>
    <font>
      <sz val="12"/>
      <name val="幼圆"/>
      <family val="3"/>
      <charset val="134"/>
    </font>
    <font>
      <sz val="10"/>
      <name val="Arial Unicode MS"/>
      <family val="2"/>
      <charset val="134"/>
    </font>
    <font>
      <sz val="10"/>
      <color rgb="FF0070C0"/>
      <name val="幼圆"/>
      <family val="3"/>
      <charset val="134"/>
    </font>
    <font>
      <sz val="11"/>
      <color theme="1"/>
      <name val="幼圆"/>
      <family val="3"/>
      <charset val="134"/>
    </font>
    <font>
      <sz val="12"/>
      <color rgb="FFFF0000"/>
      <name val="幼圆"/>
      <family val="3"/>
      <charset val="134"/>
    </font>
    <font>
      <sz val="10"/>
      <color rgb="FFFF0000"/>
      <name val="幼圆"/>
      <family val="3"/>
      <charset val="134"/>
    </font>
    <font>
      <sz val="11"/>
      <color theme="1"/>
      <name val="Arial Unicode MS"/>
      <family val="2"/>
      <charset val="134"/>
    </font>
    <font>
      <sz val="12"/>
      <name val="楷体_GB2312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rgb="FFFF0000"/>
      <name val="Dialog.plain"/>
      <family val="1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20" fillId="0" borderId="0">
      <alignment vertical="center"/>
    </xf>
    <xf numFmtId="0" fontId="19" fillId="0" borderId="0"/>
    <xf numFmtId="0" fontId="12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2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/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2" fillId="0" borderId="5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9" fontId="0" fillId="3" borderId="0" xfId="0" applyNumberFormat="1" applyFill="1">
      <alignment vertical="center"/>
    </xf>
    <xf numFmtId="0" fontId="2" fillId="0" borderId="6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7" xfId="0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4" fontId="0" fillId="3" borderId="0" xfId="0" applyNumberForma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0" borderId="5" xfId="12" applyFont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/>
    </xf>
    <xf numFmtId="0" fontId="4" fillId="0" borderId="5" xfId="12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4" borderId="5" xfId="10" applyFont="1" applyFill="1" applyBorder="1" applyAlignment="1">
      <alignment horizontal="right"/>
    </xf>
    <xf numFmtId="0" fontId="3" fillId="4" borderId="0" xfId="0" applyFont="1" applyFill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7" fillId="6" borderId="5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77" fontId="9" fillId="4" borderId="5" xfId="0" applyNumberFormat="1" applyFont="1" applyFill="1" applyBorder="1" applyAlignment="1">
      <alignment horizontal="center" vertical="center"/>
    </xf>
    <xf numFmtId="178" fontId="3" fillId="4" borderId="9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/>
    </xf>
    <xf numFmtId="179" fontId="3" fillId="3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11" fillId="0" borderId="5" xfId="12" applyFont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11" fillId="0" borderId="0" xfId="12" applyFont="1" applyFill="1" applyBorder="1" applyAlignment="1">
      <alignment horizontal="right" vertical="center"/>
    </xf>
    <xf numFmtId="0" fontId="12" fillId="4" borderId="1" xfId="10" applyFill="1" applyBorder="1" applyAlignment="1">
      <alignment horizontal="right"/>
    </xf>
    <xf numFmtId="0" fontId="13" fillId="4" borderId="1" xfId="10" applyFont="1" applyFill="1" applyBorder="1" applyAlignment="1">
      <alignment horizontal="right"/>
    </xf>
    <xf numFmtId="0" fontId="14" fillId="4" borderId="1" xfId="0" applyFont="1" applyFill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0" fontId="11" fillId="0" borderId="5" xfId="12" applyFont="1" applyBorder="1" applyAlignment="1">
      <alignment horizontal="left" vertical="center"/>
    </xf>
    <xf numFmtId="0" fontId="0" fillId="4" borderId="5" xfId="0" applyFill="1" applyBorder="1" applyAlignment="1">
      <alignment horizontal="right" vertical="center"/>
    </xf>
    <xf numFmtId="176" fontId="15" fillId="0" borderId="5" xfId="0" applyNumberFormat="1" applyFont="1" applyBorder="1" applyAlignment="1">
      <alignment horizontal="right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/>
    <xf numFmtId="0" fontId="12" fillId="4" borderId="5" xfId="10" applyFill="1" applyBorder="1" applyAlignment="1">
      <alignment horizontal="right"/>
    </xf>
    <xf numFmtId="4" fontId="15" fillId="0" borderId="5" xfId="0" applyNumberFormat="1" applyFont="1" applyBorder="1" applyAlignment="1">
      <alignment horizontal="right" vertical="center"/>
    </xf>
    <xf numFmtId="0" fontId="16" fillId="0" borderId="0" xfId="0" applyFo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0" xfId="0" applyFont="1">
      <alignment vertical="center"/>
    </xf>
    <xf numFmtId="0" fontId="17" fillId="7" borderId="5" xfId="0" applyFont="1" applyFill="1" applyBorder="1" applyAlignment="1">
      <alignment horizontal="center" vertical="center" wrapText="1"/>
    </xf>
    <xf numFmtId="0" fontId="23" fillId="0" borderId="0" xfId="0" applyFont="1" applyFill="1">
      <alignment vertical="center"/>
    </xf>
  </cellXfs>
  <cellStyles count="15">
    <cellStyle name="0,0_x000d__x000a_NA_x000d__x000a_" xfId="3"/>
    <cellStyle name="常规" xfId="0" builtinId="0"/>
    <cellStyle name="常规 2" xfId="6"/>
    <cellStyle name="常规 2 12" xfId="7"/>
    <cellStyle name="常规 2 2" xfId="4"/>
    <cellStyle name="常规 2 3" xfId="5"/>
    <cellStyle name="常规 2 4" xfId="8"/>
    <cellStyle name="常规 2 5" xfId="2"/>
    <cellStyle name="常规 2 6" xfId="9"/>
    <cellStyle name="常规 3" xfId="10"/>
    <cellStyle name="常规 4" xfId="11"/>
    <cellStyle name="常规 6" xfId="1"/>
    <cellStyle name="常规_2011年油站销量指标核定" xfId="12"/>
    <cellStyle name="超链接 2" xfId="13"/>
    <cellStyle name="样式 1" xfId="14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7"/>
  <sheetViews>
    <sheetView tabSelected="1" workbookViewId="0">
      <selection activeCell="A3" sqref="A3"/>
    </sheetView>
  </sheetViews>
  <sheetFormatPr defaultColWidth="9" defaultRowHeight="13.5"/>
  <cols>
    <col min="1" max="1" width="11.75" customWidth="1"/>
    <col min="2" max="2" width="13.375" style="54" customWidth="1"/>
    <col min="3" max="3" width="12.125" bestFit="1" customWidth="1"/>
    <col min="4" max="6" width="12.125" customWidth="1"/>
    <col min="7" max="7" width="16.75" customWidth="1"/>
  </cols>
  <sheetData>
    <row r="1" spans="1:8" ht="21.75" customHeight="1">
      <c r="A1" s="60" t="s">
        <v>127</v>
      </c>
    </row>
    <row r="2" spans="1:8" ht="22.5" customHeight="1">
      <c r="A2" s="59" t="s">
        <v>128</v>
      </c>
      <c r="B2" s="59" t="s">
        <v>0</v>
      </c>
      <c r="C2" s="59" t="s">
        <v>129</v>
      </c>
      <c r="D2" s="59" t="s">
        <v>133</v>
      </c>
      <c r="E2" s="59" t="s">
        <v>130</v>
      </c>
      <c r="F2" s="59" t="s">
        <v>131</v>
      </c>
      <c r="G2" s="59" t="s">
        <v>132</v>
      </c>
      <c r="H2" s="58"/>
    </row>
    <row r="3" spans="1:8" ht="16.5" customHeight="1">
      <c r="A3" s="55"/>
      <c r="B3" s="56"/>
      <c r="C3" s="57"/>
      <c r="D3" s="57"/>
      <c r="E3" s="57"/>
      <c r="F3" s="57"/>
      <c r="G3" s="57"/>
    </row>
    <row r="4" spans="1:8" ht="16.5">
      <c r="A4" s="55"/>
      <c r="B4" s="56"/>
      <c r="C4" s="57"/>
      <c r="D4" s="57"/>
      <c r="E4" s="57"/>
      <c r="F4" s="57"/>
      <c r="G4" s="57"/>
    </row>
    <row r="5" spans="1:8" ht="16.5">
      <c r="A5" s="55"/>
      <c r="B5" s="56"/>
      <c r="C5" s="57"/>
      <c r="D5" s="57"/>
      <c r="E5" s="57"/>
      <c r="F5" s="57"/>
      <c r="G5" s="57"/>
    </row>
    <row r="6" spans="1:8" ht="16.5">
      <c r="A6" s="55"/>
      <c r="B6" s="56"/>
      <c r="C6" s="57"/>
      <c r="D6" s="57"/>
      <c r="E6" s="57"/>
      <c r="F6" s="57"/>
      <c r="G6" s="57"/>
    </row>
    <row r="7" spans="1:8" ht="16.5">
      <c r="A7" s="55"/>
      <c r="B7" s="56"/>
      <c r="C7" s="57"/>
      <c r="D7" s="57"/>
      <c r="E7" s="57"/>
      <c r="F7" s="57"/>
      <c r="G7" s="57"/>
    </row>
    <row r="8" spans="1:8" ht="16.5">
      <c r="A8" s="55"/>
      <c r="B8" s="56"/>
      <c r="C8" s="57"/>
      <c r="D8" s="57"/>
      <c r="E8" s="57"/>
      <c r="F8" s="57"/>
      <c r="G8" s="57"/>
    </row>
    <row r="9" spans="1:8" ht="16.5">
      <c r="A9" s="55"/>
      <c r="B9" s="56"/>
      <c r="C9" s="57"/>
      <c r="D9" s="57"/>
      <c r="E9" s="57"/>
      <c r="F9" s="57"/>
      <c r="G9" s="57"/>
    </row>
    <row r="10" spans="1:8" ht="16.5">
      <c r="A10" s="55"/>
      <c r="B10" s="56"/>
      <c r="C10" s="57"/>
      <c r="D10" s="57"/>
      <c r="E10" s="57"/>
      <c r="F10" s="57"/>
      <c r="G10" s="57"/>
    </row>
    <row r="11" spans="1:8" ht="16.5">
      <c r="A11" s="55"/>
      <c r="B11" s="56"/>
      <c r="C11" s="57"/>
      <c r="D11" s="57"/>
      <c r="E11" s="57"/>
      <c r="F11" s="57"/>
      <c r="G11" s="57"/>
    </row>
    <row r="12" spans="1:8" ht="16.5">
      <c r="A12" s="55"/>
      <c r="B12" s="56"/>
      <c r="C12" s="57"/>
      <c r="D12" s="57"/>
      <c r="E12" s="57"/>
      <c r="F12" s="57"/>
      <c r="G12" s="57"/>
    </row>
    <row r="13" spans="1:8" ht="16.5">
      <c r="A13" s="55"/>
      <c r="B13" s="56"/>
      <c r="C13" s="57"/>
      <c r="D13" s="57"/>
      <c r="E13" s="57"/>
      <c r="F13" s="57"/>
      <c r="G13" s="57"/>
    </row>
    <row r="14" spans="1:8" ht="16.5">
      <c r="A14" s="55"/>
      <c r="B14" s="56"/>
      <c r="C14" s="57"/>
      <c r="D14" s="57"/>
      <c r="E14" s="57"/>
      <c r="F14" s="57"/>
      <c r="G14" s="57"/>
    </row>
    <row r="15" spans="1:8" ht="16.5">
      <c r="A15" s="55"/>
      <c r="B15" s="56"/>
      <c r="C15" s="57"/>
      <c r="D15" s="57"/>
      <c r="E15" s="57"/>
      <c r="F15" s="57"/>
      <c r="G15" s="57"/>
    </row>
    <row r="16" spans="1:8" ht="16.5">
      <c r="A16" s="55"/>
      <c r="B16" s="56"/>
      <c r="C16" s="57"/>
      <c r="D16" s="57"/>
      <c r="E16" s="57"/>
      <c r="F16" s="57"/>
      <c r="G16" s="57"/>
    </row>
    <row r="17" spans="1:7" ht="16.5">
      <c r="A17" s="55"/>
      <c r="B17" s="56"/>
      <c r="C17" s="57"/>
      <c r="D17" s="57"/>
      <c r="E17" s="57"/>
      <c r="F17" s="57"/>
      <c r="G17" s="57"/>
    </row>
    <row r="18" spans="1:7" ht="16.5">
      <c r="A18" s="55"/>
      <c r="B18" s="56"/>
      <c r="C18" s="57"/>
      <c r="D18" s="57"/>
      <c r="E18" s="57"/>
      <c r="F18" s="57"/>
      <c r="G18" s="57"/>
    </row>
    <row r="19" spans="1:7" ht="16.5">
      <c r="A19" s="55"/>
      <c r="B19" s="56"/>
      <c r="C19" s="57"/>
      <c r="D19" s="57"/>
      <c r="E19" s="57"/>
      <c r="F19" s="57"/>
      <c r="G19" s="57"/>
    </row>
    <row r="20" spans="1:7" ht="16.5">
      <c r="A20" s="55"/>
      <c r="B20" s="56"/>
      <c r="C20" s="57"/>
      <c r="D20" s="57"/>
      <c r="E20" s="57"/>
      <c r="F20" s="57"/>
      <c r="G20" s="57"/>
    </row>
    <row r="21" spans="1:7" ht="16.5">
      <c r="A21" s="55"/>
      <c r="B21" s="56"/>
      <c r="C21" s="57"/>
      <c r="D21" s="57"/>
      <c r="E21" s="57"/>
      <c r="F21" s="57"/>
      <c r="G21" s="57"/>
    </row>
    <row r="22" spans="1:7" ht="16.5">
      <c r="A22" s="55"/>
      <c r="B22" s="56"/>
      <c r="C22" s="57"/>
      <c r="D22" s="57"/>
      <c r="E22" s="57"/>
      <c r="F22" s="57"/>
      <c r="G22" s="57"/>
    </row>
    <row r="23" spans="1:7" ht="16.5">
      <c r="A23" s="55"/>
      <c r="B23" s="56"/>
      <c r="C23" s="57"/>
      <c r="D23" s="57"/>
      <c r="E23" s="57"/>
      <c r="F23" s="57"/>
      <c r="G23" s="57"/>
    </row>
    <row r="24" spans="1:7" ht="16.5">
      <c r="A24" s="55"/>
      <c r="B24" s="56"/>
      <c r="C24" s="57"/>
      <c r="D24" s="57"/>
      <c r="E24" s="57"/>
      <c r="F24" s="57"/>
      <c r="G24" s="57"/>
    </row>
    <row r="25" spans="1:7" ht="16.5">
      <c r="A25" s="55"/>
      <c r="B25" s="56"/>
      <c r="C25" s="57"/>
      <c r="D25" s="57"/>
      <c r="E25" s="57"/>
      <c r="F25" s="57"/>
      <c r="G25" s="57"/>
    </row>
    <row r="26" spans="1:7" ht="16.5">
      <c r="A26" s="55"/>
      <c r="B26" s="56"/>
      <c r="C26" s="57"/>
      <c r="D26" s="57"/>
      <c r="E26" s="57"/>
      <c r="F26" s="57"/>
      <c r="G26" s="57"/>
    </row>
    <row r="27" spans="1:7" ht="16.5">
      <c r="A27" s="55"/>
      <c r="B27" s="56"/>
      <c r="C27" s="57"/>
      <c r="D27" s="57"/>
      <c r="E27" s="57"/>
      <c r="F27" s="57"/>
      <c r="G27" s="57"/>
    </row>
    <row r="28" spans="1:7" ht="16.5">
      <c r="A28" s="55"/>
      <c r="B28" s="56"/>
      <c r="C28" s="57"/>
      <c r="D28" s="57"/>
      <c r="E28" s="57"/>
      <c r="F28" s="57"/>
      <c r="G28" s="57"/>
    </row>
    <row r="29" spans="1:7" ht="16.5">
      <c r="A29" s="55"/>
      <c r="B29" s="56"/>
      <c r="C29" s="57"/>
      <c r="D29" s="57"/>
      <c r="E29" s="57"/>
      <c r="F29" s="57"/>
      <c r="G29" s="57"/>
    </row>
    <row r="30" spans="1:7" ht="16.5">
      <c r="A30" s="55"/>
      <c r="B30" s="56"/>
      <c r="C30" s="57"/>
      <c r="D30" s="57"/>
      <c r="E30" s="57"/>
      <c r="F30" s="57"/>
      <c r="G30" s="57"/>
    </row>
    <row r="31" spans="1:7" ht="16.5">
      <c r="A31" s="55"/>
      <c r="B31" s="56"/>
      <c r="C31" s="57"/>
      <c r="D31" s="57"/>
      <c r="E31" s="57"/>
      <c r="F31" s="57"/>
      <c r="G31" s="57"/>
    </row>
    <row r="32" spans="1:7" ht="16.5">
      <c r="A32" s="55"/>
      <c r="B32" s="56"/>
      <c r="C32" s="57"/>
      <c r="D32" s="57"/>
      <c r="E32" s="57"/>
      <c r="F32" s="57"/>
      <c r="G32" s="57"/>
    </row>
    <row r="33" spans="1:7" ht="16.5">
      <c r="A33" s="55"/>
      <c r="B33" s="56"/>
      <c r="C33" s="57"/>
      <c r="D33" s="57"/>
      <c r="E33" s="57"/>
      <c r="F33" s="57"/>
      <c r="G33" s="57"/>
    </row>
    <row r="34" spans="1:7" ht="16.5">
      <c r="A34" s="55"/>
      <c r="B34" s="56"/>
      <c r="C34" s="57"/>
      <c r="D34" s="57"/>
      <c r="E34" s="57"/>
      <c r="F34" s="57"/>
      <c r="G34" s="57"/>
    </row>
    <row r="35" spans="1:7" ht="16.5">
      <c r="A35" s="55"/>
      <c r="B35" s="56"/>
      <c r="C35" s="57"/>
      <c r="D35" s="57"/>
      <c r="E35" s="57"/>
      <c r="F35" s="57"/>
      <c r="G35" s="57"/>
    </row>
    <row r="36" spans="1:7" ht="16.5">
      <c r="A36" s="55"/>
      <c r="B36" s="56"/>
      <c r="C36" s="57"/>
      <c r="D36" s="57"/>
      <c r="E36" s="57"/>
      <c r="F36" s="57"/>
      <c r="G36" s="57"/>
    </row>
    <row r="37" spans="1:7" ht="16.5">
      <c r="A37" s="55"/>
      <c r="B37" s="56"/>
      <c r="C37" s="57"/>
      <c r="D37" s="57"/>
      <c r="E37" s="57"/>
      <c r="F37" s="57"/>
      <c r="G37" s="57"/>
    </row>
    <row r="38" spans="1:7" ht="16.5">
      <c r="A38" s="55"/>
      <c r="B38" s="56"/>
      <c r="C38" s="57"/>
      <c r="D38" s="57"/>
      <c r="E38" s="57"/>
      <c r="F38" s="57"/>
      <c r="G38" s="57"/>
    </row>
    <row r="39" spans="1:7" ht="16.5">
      <c r="A39" s="55"/>
      <c r="B39" s="56"/>
      <c r="C39" s="57"/>
      <c r="D39" s="57"/>
      <c r="E39" s="57"/>
      <c r="F39" s="57"/>
      <c r="G39" s="57"/>
    </row>
    <row r="40" spans="1:7" ht="16.5">
      <c r="A40" s="55"/>
      <c r="B40" s="56"/>
      <c r="C40" s="57"/>
      <c r="D40" s="57"/>
      <c r="E40" s="57"/>
      <c r="F40" s="57"/>
      <c r="G40" s="57"/>
    </row>
    <row r="41" spans="1:7" ht="16.5">
      <c r="A41" s="55"/>
      <c r="B41" s="56"/>
      <c r="C41" s="57"/>
      <c r="D41" s="57"/>
      <c r="E41" s="57"/>
      <c r="F41" s="57"/>
      <c r="G41" s="57"/>
    </row>
    <row r="42" spans="1:7" ht="16.5">
      <c r="A42" s="55"/>
      <c r="B42" s="56"/>
      <c r="C42" s="57"/>
      <c r="D42" s="57"/>
      <c r="E42" s="57"/>
      <c r="F42" s="57"/>
      <c r="G42" s="57"/>
    </row>
    <row r="43" spans="1:7" ht="16.5">
      <c r="A43" s="55"/>
      <c r="B43" s="56"/>
      <c r="C43" s="57"/>
      <c r="D43" s="57"/>
      <c r="E43" s="57"/>
      <c r="F43" s="57"/>
      <c r="G43" s="57"/>
    </row>
    <row r="44" spans="1:7" ht="16.5">
      <c r="A44" s="55"/>
      <c r="B44" s="56"/>
      <c r="C44" s="57"/>
      <c r="D44" s="57"/>
      <c r="E44" s="57"/>
      <c r="F44" s="57"/>
      <c r="G44" s="57"/>
    </row>
    <row r="45" spans="1:7" ht="16.5">
      <c r="A45" s="55"/>
      <c r="B45" s="56"/>
      <c r="C45" s="57"/>
      <c r="D45" s="57"/>
      <c r="E45" s="57"/>
      <c r="F45" s="57"/>
      <c r="G45" s="57"/>
    </row>
    <row r="46" spans="1:7" ht="16.5">
      <c r="A46" s="55"/>
      <c r="B46" s="56"/>
      <c r="C46" s="57"/>
      <c r="D46" s="57"/>
      <c r="E46" s="57"/>
      <c r="F46" s="57"/>
      <c r="G46" s="57"/>
    </row>
    <row r="47" spans="1:7" ht="16.5">
      <c r="A47" s="55"/>
      <c r="B47" s="56"/>
      <c r="C47" s="57"/>
      <c r="D47" s="57"/>
      <c r="E47" s="57"/>
      <c r="F47" s="57"/>
      <c r="G47" s="57"/>
    </row>
    <row r="48" spans="1:7" ht="16.5">
      <c r="A48" s="55"/>
      <c r="B48" s="56"/>
      <c r="C48" s="57"/>
      <c r="D48" s="57"/>
      <c r="E48" s="57"/>
      <c r="F48" s="57"/>
      <c r="G48" s="57"/>
    </row>
    <row r="49" spans="1:7" ht="16.5">
      <c r="A49" s="55"/>
      <c r="B49" s="56"/>
      <c r="C49" s="57"/>
      <c r="D49" s="57"/>
      <c r="E49" s="57"/>
      <c r="F49" s="57"/>
      <c r="G49" s="57"/>
    </row>
    <row r="50" spans="1:7" ht="16.5">
      <c r="A50" s="55"/>
      <c r="B50" s="56"/>
      <c r="C50" s="57"/>
      <c r="D50" s="57"/>
      <c r="E50" s="57"/>
      <c r="F50" s="57"/>
      <c r="G50" s="57"/>
    </row>
    <row r="51" spans="1:7" ht="16.5">
      <c r="A51" s="55"/>
      <c r="B51" s="56"/>
      <c r="C51" s="57"/>
      <c r="D51" s="57"/>
      <c r="E51" s="57"/>
      <c r="F51" s="57"/>
      <c r="G51" s="57"/>
    </row>
    <row r="52" spans="1:7" ht="16.5">
      <c r="A52" s="55"/>
      <c r="B52" s="56"/>
      <c r="C52" s="57"/>
      <c r="D52" s="57"/>
      <c r="E52" s="57"/>
      <c r="F52" s="57"/>
      <c r="G52" s="57"/>
    </row>
    <row r="53" spans="1:7" ht="16.5">
      <c r="A53" s="55"/>
      <c r="B53" s="56"/>
      <c r="C53" s="57"/>
      <c r="D53" s="57"/>
      <c r="E53" s="57"/>
      <c r="F53" s="57"/>
      <c r="G53" s="57"/>
    </row>
    <row r="54" spans="1:7" ht="16.5">
      <c r="A54" s="55"/>
      <c r="B54" s="56"/>
      <c r="C54" s="57"/>
      <c r="D54" s="57"/>
      <c r="E54" s="57"/>
      <c r="F54" s="57"/>
      <c r="G54" s="57"/>
    </row>
    <row r="55" spans="1:7" ht="16.5">
      <c r="A55" s="55"/>
      <c r="B55" s="56"/>
      <c r="C55" s="57"/>
      <c r="D55" s="57"/>
      <c r="E55" s="57"/>
      <c r="F55" s="57"/>
      <c r="G55" s="57"/>
    </row>
    <row r="56" spans="1:7" ht="16.5">
      <c r="A56" s="55"/>
      <c r="B56" s="56"/>
      <c r="C56" s="57"/>
      <c r="D56" s="57"/>
      <c r="E56" s="57"/>
      <c r="F56" s="57"/>
      <c r="G56" s="57"/>
    </row>
    <row r="57" spans="1:7" ht="16.5">
      <c r="A57" s="55"/>
      <c r="B57" s="56"/>
      <c r="C57" s="57"/>
      <c r="D57" s="57"/>
      <c r="E57" s="57"/>
      <c r="F57" s="57"/>
      <c r="G57" s="57"/>
    </row>
    <row r="58" spans="1:7" ht="16.5">
      <c r="A58" s="55"/>
      <c r="B58" s="56"/>
      <c r="C58" s="57"/>
      <c r="D58" s="57"/>
      <c r="E58" s="57"/>
      <c r="F58" s="57"/>
      <c r="G58" s="57"/>
    </row>
    <row r="59" spans="1:7" ht="16.5">
      <c r="A59" s="55"/>
      <c r="B59" s="56"/>
      <c r="C59" s="57"/>
      <c r="D59" s="57"/>
      <c r="E59" s="57"/>
      <c r="F59" s="57"/>
      <c r="G59" s="57"/>
    </row>
    <row r="60" spans="1:7" ht="16.5">
      <c r="A60" s="55"/>
      <c r="B60" s="56"/>
      <c r="C60" s="57"/>
      <c r="D60" s="57"/>
      <c r="E60" s="57"/>
      <c r="F60" s="57"/>
      <c r="G60" s="57"/>
    </row>
    <row r="61" spans="1:7" ht="16.5">
      <c r="A61" s="55"/>
      <c r="B61" s="56"/>
      <c r="C61" s="57"/>
      <c r="D61" s="57"/>
      <c r="E61" s="57"/>
      <c r="F61" s="57"/>
      <c r="G61" s="57"/>
    </row>
    <row r="62" spans="1:7" ht="16.5">
      <c r="A62" s="55"/>
      <c r="B62" s="56"/>
      <c r="C62" s="57"/>
      <c r="D62" s="57"/>
      <c r="E62" s="57"/>
      <c r="F62" s="57"/>
      <c r="G62" s="57"/>
    </row>
    <row r="63" spans="1:7" ht="16.5">
      <c r="A63" s="55"/>
      <c r="B63" s="56"/>
      <c r="C63" s="57"/>
      <c r="D63" s="57"/>
      <c r="E63" s="57"/>
      <c r="F63" s="57"/>
      <c r="G63" s="57"/>
    </row>
    <row r="64" spans="1:7" ht="16.5">
      <c r="A64" s="55"/>
      <c r="B64" s="56"/>
      <c r="C64" s="57"/>
      <c r="D64" s="57"/>
      <c r="E64" s="57"/>
      <c r="F64" s="57"/>
      <c r="G64" s="57"/>
    </row>
    <row r="65" spans="1:7" ht="16.5">
      <c r="A65" s="55"/>
      <c r="B65" s="56"/>
      <c r="C65" s="57"/>
      <c r="D65" s="57"/>
      <c r="E65" s="57"/>
      <c r="F65" s="57"/>
      <c r="G65" s="57"/>
    </row>
    <row r="66" spans="1:7" ht="16.5">
      <c r="A66" s="55"/>
      <c r="B66" s="56"/>
      <c r="C66" s="57"/>
      <c r="D66" s="57"/>
      <c r="E66" s="57"/>
      <c r="F66" s="57"/>
      <c r="G66" s="57"/>
    </row>
    <row r="67" spans="1:7" ht="16.5">
      <c r="A67" s="55"/>
      <c r="B67" s="56"/>
      <c r="C67" s="57"/>
      <c r="D67" s="57"/>
      <c r="E67" s="57"/>
      <c r="F67" s="57"/>
      <c r="G67" s="57"/>
    </row>
    <row r="68" spans="1:7" ht="16.5">
      <c r="A68" s="55"/>
      <c r="B68" s="56"/>
      <c r="C68" s="57"/>
      <c r="D68" s="57"/>
      <c r="E68" s="57"/>
      <c r="F68" s="57"/>
      <c r="G68" s="57"/>
    </row>
    <row r="69" spans="1:7" ht="16.5">
      <c r="A69" s="55"/>
      <c r="B69" s="56"/>
      <c r="C69" s="57"/>
      <c r="D69" s="57"/>
      <c r="E69" s="57"/>
      <c r="F69" s="57"/>
      <c r="G69" s="57"/>
    </row>
    <row r="70" spans="1:7" ht="16.5">
      <c r="A70" s="55"/>
      <c r="B70" s="56"/>
      <c r="C70" s="57"/>
      <c r="D70" s="57"/>
      <c r="E70" s="57"/>
      <c r="F70" s="57"/>
      <c r="G70" s="57"/>
    </row>
    <row r="71" spans="1:7" ht="16.5">
      <c r="A71" s="55"/>
      <c r="B71" s="56"/>
      <c r="C71" s="57"/>
      <c r="D71" s="57"/>
      <c r="E71" s="57"/>
      <c r="F71" s="57"/>
      <c r="G71" s="57"/>
    </row>
    <row r="72" spans="1:7" ht="16.5">
      <c r="A72" s="55"/>
      <c r="B72" s="56"/>
      <c r="C72" s="57"/>
      <c r="D72" s="57"/>
      <c r="E72" s="57"/>
      <c r="F72" s="57"/>
      <c r="G72" s="57"/>
    </row>
    <row r="73" spans="1:7" ht="16.5">
      <c r="A73" s="55"/>
      <c r="B73" s="56"/>
      <c r="C73" s="57"/>
      <c r="D73" s="57"/>
      <c r="E73" s="57"/>
      <c r="F73" s="57"/>
      <c r="G73" s="57"/>
    </row>
    <row r="74" spans="1:7" ht="16.5">
      <c r="A74" s="55"/>
      <c r="B74" s="56"/>
      <c r="C74" s="57"/>
      <c r="D74" s="57"/>
      <c r="E74" s="57"/>
      <c r="F74" s="57"/>
      <c r="G74" s="57"/>
    </row>
    <row r="75" spans="1:7" ht="16.5">
      <c r="A75" s="55"/>
      <c r="B75" s="56"/>
      <c r="C75" s="57"/>
      <c r="D75" s="57"/>
      <c r="E75" s="57"/>
      <c r="F75" s="57"/>
      <c r="G75" s="57"/>
    </row>
    <row r="76" spans="1:7" ht="16.5">
      <c r="A76" s="55"/>
      <c r="B76" s="56"/>
      <c r="C76" s="57"/>
      <c r="D76" s="57"/>
      <c r="E76" s="57"/>
      <c r="F76" s="57"/>
      <c r="G76" s="57"/>
    </row>
    <row r="77" spans="1:7" ht="16.5">
      <c r="A77" s="55"/>
      <c r="B77" s="56"/>
      <c r="C77" s="57"/>
      <c r="D77" s="57"/>
      <c r="E77" s="57"/>
      <c r="F77" s="57"/>
      <c r="G77" s="57"/>
    </row>
    <row r="78" spans="1:7" ht="16.5">
      <c r="A78" s="55"/>
      <c r="B78" s="56"/>
      <c r="C78" s="57"/>
      <c r="D78" s="57"/>
      <c r="E78" s="57"/>
      <c r="F78" s="57"/>
      <c r="G78" s="57"/>
    </row>
    <row r="79" spans="1:7" ht="16.5">
      <c r="A79" s="55"/>
      <c r="B79" s="56"/>
      <c r="C79" s="57"/>
      <c r="D79" s="57"/>
      <c r="E79" s="57"/>
      <c r="F79" s="57"/>
      <c r="G79" s="57"/>
    </row>
    <row r="80" spans="1:7" ht="16.5">
      <c r="A80" s="55"/>
      <c r="B80" s="56"/>
      <c r="C80" s="57"/>
      <c r="D80" s="57"/>
      <c r="E80" s="57"/>
      <c r="F80" s="57"/>
      <c r="G80" s="57"/>
    </row>
    <row r="81" spans="1:7" ht="16.5">
      <c r="A81" s="55"/>
      <c r="B81" s="56"/>
      <c r="C81" s="57"/>
      <c r="D81" s="57"/>
      <c r="E81" s="57"/>
      <c r="F81" s="57"/>
      <c r="G81" s="57"/>
    </row>
    <row r="82" spans="1:7" ht="16.5">
      <c r="A82" s="55"/>
      <c r="B82" s="56"/>
      <c r="C82" s="57"/>
      <c r="D82" s="57"/>
      <c r="E82" s="57"/>
      <c r="F82" s="57"/>
      <c r="G82" s="57"/>
    </row>
    <row r="83" spans="1:7" ht="16.5">
      <c r="A83" s="55"/>
      <c r="B83" s="56"/>
      <c r="C83" s="57"/>
      <c r="D83" s="57"/>
      <c r="E83" s="57"/>
      <c r="F83" s="57"/>
      <c r="G83" s="57"/>
    </row>
    <row r="84" spans="1:7" ht="16.5">
      <c r="A84" s="55"/>
      <c r="B84" s="56"/>
      <c r="C84" s="57"/>
      <c r="D84" s="57"/>
      <c r="E84" s="57"/>
      <c r="F84" s="57"/>
      <c r="G84" s="57"/>
    </row>
    <row r="85" spans="1:7" ht="16.5">
      <c r="A85" s="55"/>
      <c r="B85" s="56"/>
      <c r="C85" s="57"/>
      <c r="D85" s="57"/>
      <c r="E85" s="57"/>
      <c r="F85" s="57"/>
      <c r="G85" s="57"/>
    </row>
    <row r="86" spans="1:7" ht="16.5">
      <c r="A86" s="55"/>
      <c r="B86" s="56"/>
      <c r="C86" s="57"/>
      <c r="D86" s="57"/>
      <c r="E86" s="57"/>
      <c r="F86" s="57"/>
      <c r="G86" s="57"/>
    </row>
    <row r="87" spans="1:7" ht="16.5">
      <c r="A87" s="55"/>
      <c r="B87" s="56"/>
      <c r="C87" s="57"/>
      <c r="D87" s="57"/>
      <c r="E87" s="57"/>
      <c r="F87" s="57"/>
      <c r="G87" s="57"/>
    </row>
    <row r="88" spans="1:7" ht="16.5">
      <c r="A88" s="55"/>
      <c r="B88" s="56"/>
      <c r="C88" s="57"/>
      <c r="D88" s="57"/>
      <c r="E88" s="57"/>
      <c r="F88" s="57"/>
      <c r="G88" s="57"/>
    </row>
    <row r="89" spans="1:7" ht="16.5">
      <c r="A89" s="55"/>
      <c r="B89" s="56"/>
      <c r="C89" s="57"/>
      <c r="D89" s="57"/>
      <c r="E89" s="57"/>
      <c r="F89" s="57"/>
      <c r="G89" s="57"/>
    </row>
    <row r="90" spans="1:7" ht="16.5">
      <c r="A90" s="55"/>
      <c r="B90" s="56"/>
      <c r="C90" s="57"/>
      <c r="D90" s="57"/>
      <c r="E90" s="57"/>
      <c r="F90" s="57"/>
      <c r="G90" s="57"/>
    </row>
    <row r="91" spans="1:7" ht="16.5">
      <c r="A91" s="55"/>
      <c r="B91" s="56"/>
      <c r="C91" s="57"/>
      <c r="D91" s="57"/>
      <c r="E91" s="57"/>
      <c r="F91" s="57"/>
      <c r="G91" s="57"/>
    </row>
    <row r="92" spans="1:7" ht="16.5">
      <c r="A92" s="55"/>
      <c r="B92" s="56"/>
      <c r="C92" s="57"/>
      <c r="D92" s="57"/>
      <c r="E92" s="57"/>
      <c r="F92" s="57"/>
      <c r="G92" s="57"/>
    </row>
    <row r="93" spans="1:7" ht="16.5">
      <c r="A93" s="55"/>
      <c r="B93" s="56"/>
      <c r="C93" s="57"/>
      <c r="D93" s="57"/>
      <c r="E93" s="57"/>
      <c r="F93" s="57"/>
      <c r="G93" s="57"/>
    </row>
    <row r="94" spans="1:7" ht="16.5">
      <c r="A94" s="55"/>
      <c r="B94" s="56"/>
      <c r="C94" s="57"/>
      <c r="D94" s="57"/>
      <c r="E94" s="57"/>
      <c r="F94" s="57"/>
      <c r="G94" s="57"/>
    </row>
    <row r="95" spans="1:7" ht="16.5">
      <c r="A95" s="55"/>
      <c r="B95" s="56"/>
      <c r="C95" s="57"/>
      <c r="D95" s="57"/>
      <c r="E95" s="57"/>
      <c r="F95" s="57"/>
      <c r="G95" s="57"/>
    </row>
    <row r="96" spans="1:7" ht="16.5">
      <c r="A96" s="55"/>
      <c r="B96" s="56"/>
      <c r="C96" s="57"/>
      <c r="D96" s="57"/>
      <c r="E96" s="57"/>
      <c r="F96" s="57"/>
      <c r="G96" s="57"/>
    </row>
    <row r="97" spans="1:7" ht="16.5">
      <c r="A97" s="55"/>
      <c r="B97" s="56"/>
      <c r="C97" s="57"/>
      <c r="D97" s="57"/>
      <c r="E97" s="57"/>
      <c r="F97" s="57"/>
      <c r="G97" s="57"/>
    </row>
    <row r="98" spans="1:7" ht="16.5">
      <c r="A98" s="55"/>
      <c r="B98" s="56"/>
      <c r="C98" s="57"/>
      <c r="D98" s="57"/>
      <c r="E98" s="57"/>
      <c r="F98" s="57"/>
      <c r="G98" s="57"/>
    </row>
    <row r="99" spans="1:7" ht="16.5">
      <c r="A99" s="55"/>
      <c r="B99" s="56"/>
      <c r="C99" s="57"/>
      <c r="D99" s="57"/>
      <c r="E99" s="57"/>
      <c r="F99" s="57"/>
      <c r="G99" s="57"/>
    </row>
    <row r="100" spans="1:7" ht="16.5">
      <c r="A100" s="55"/>
      <c r="B100" s="56"/>
      <c r="C100" s="57"/>
      <c r="D100" s="57"/>
      <c r="E100" s="57"/>
      <c r="F100" s="57"/>
      <c r="G100" s="57"/>
    </row>
    <row r="101" spans="1:7" ht="16.5">
      <c r="A101" s="55"/>
      <c r="B101" s="56"/>
      <c r="C101" s="57"/>
      <c r="D101" s="57"/>
      <c r="E101" s="57"/>
      <c r="F101" s="57"/>
      <c r="G101" s="57"/>
    </row>
    <row r="102" spans="1:7" ht="16.5">
      <c r="A102" s="55"/>
      <c r="B102" s="56"/>
      <c r="C102" s="57"/>
      <c r="D102" s="57"/>
      <c r="E102" s="57"/>
      <c r="F102" s="57"/>
      <c r="G102" s="57"/>
    </row>
    <row r="103" spans="1:7" ht="16.5">
      <c r="A103" s="55"/>
      <c r="B103" s="56"/>
      <c r="C103" s="57"/>
      <c r="D103" s="57"/>
      <c r="E103" s="57"/>
      <c r="F103" s="57"/>
      <c r="G103" s="57"/>
    </row>
    <row r="104" spans="1:7" ht="16.5">
      <c r="A104" s="55"/>
      <c r="B104" s="56"/>
      <c r="C104" s="57"/>
      <c r="D104" s="57"/>
      <c r="E104" s="57"/>
      <c r="F104" s="57"/>
      <c r="G104" s="57"/>
    </row>
    <row r="105" spans="1:7" ht="16.5">
      <c r="A105" s="55"/>
      <c r="B105" s="56"/>
      <c r="C105" s="57"/>
      <c r="D105" s="57"/>
      <c r="E105" s="57"/>
      <c r="F105" s="57"/>
      <c r="G105" s="57"/>
    </row>
    <row r="106" spans="1:7" ht="16.5">
      <c r="A106" s="55"/>
      <c r="B106" s="56"/>
      <c r="C106" s="57"/>
      <c r="D106" s="57"/>
      <c r="E106" s="57"/>
      <c r="F106" s="57"/>
      <c r="G106" s="57"/>
    </row>
    <row r="107" spans="1:7" ht="16.5">
      <c r="A107" s="55"/>
      <c r="B107" s="56"/>
      <c r="C107" s="57"/>
      <c r="D107" s="57"/>
      <c r="E107" s="57"/>
      <c r="F107" s="57"/>
      <c r="G107" s="57"/>
    </row>
    <row r="108" spans="1:7" ht="16.5">
      <c r="A108" s="55"/>
      <c r="B108" s="56"/>
      <c r="C108" s="57"/>
      <c r="D108" s="57"/>
      <c r="E108" s="57"/>
      <c r="F108" s="57"/>
      <c r="G108" s="57"/>
    </row>
    <row r="109" spans="1:7" ht="16.5">
      <c r="A109" s="55"/>
      <c r="B109" s="56"/>
      <c r="C109" s="57"/>
      <c r="D109" s="57"/>
      <c r="E109" s="57"/>
      <c r="F109" s="57"/>
      <c r="G109" s="57"/>
    </row>
    <row r="110" spans="1:7" ht="16.5">
      <c r="A110" s="55"/>
      <c r="B110" s="56"/>
      <c r="C110" s="57"/>
      <c r="D110" s="57"/>
      <c r="E110" s="57"/>
      <c r="F110" s="57"/>
      <c r="G110" s="57"/>
    </row>
    <row r="111" spans="1:7" ht="16.5">
      <c r="A111" s="55"/>
      <c r="B111" s="56"/>
      <c r="C111" s="57"/>
      <c r="D111" s="57"/>
      <c r="E111" s="57"/>
      <c r="F111" s="57"/>
      <c r="G111" s="57"/>
    </row>
    <row r="112" spans="1:7" ht="16.5">
      <c r="A112" s="55"/>
      <c r="B112" s="56"/>
      <c r="C112" s="57"/>
      <c r="D112" s="57"/>
      <c r="E112" s="57"/>
      <c r="F112" s="57"/>
      <c r="G112" s="57"/>
    </row>
    <row r="113" spans="1:7" ht="16.5">
      <c r="A113" s="55"/>
      <c r="B113" s="56"/>
      <c r="C113" s="57"/>
      <c r="D113" s="57"/>
      <c r="E113" s="57"/>
      <c r="F113" s="57"/>
      <c r="G113" s="57"/>
    </row>
    <row r="114" spans="1:7" ht="16.5">
      <c r="A114" s="55"/>
      <c r="B114" s="56"/>
      <c r="C114" s="57"/>
      <c r="D114" s="57"/>
      <c r="E114" s="57"/>
      <c r="F114" s="57"/>
      <c r="G114" s="57"/>
    </row>
    <row r="115" spans="1:7" ht="16.5">
      <c r="A115" s="55"/>
      <c r="B115" s="56"/>
      <c r="C115" s="57"/>
      <c r="D115" s="57"/>
      <c r="E115" s="57"/>
      <c r="F115" s="57"/>
      <c r="G115" s="57"/>
    </row>
    <row r="116" spans="1:7" ht="16.5">
      <c r="A116" s="55"/>
      <c r="B116" s="56"/>
      <c r="C116" s="57"/>
      <c r="D116" s="57"/>
      <c r="E116" s="57"/>
      <c r="F116" s="57"/>
      <c r="G116" s="57"/>
    </row>
    <row r="117" spans="1:7" ht="16.5">
      <c r="A117" s="55"/>
      <c r="B117" s="56"/>
      <c r="C117" s="57"/>
      <c r="D117" s="57"/>
      <c r="E117" s="57"/>
      <c r="F117" s="57"/>
      <c r="G117" s="57"/>
    </row>
    <row r="118" spans="1:7" ht="16.5">
      <c r="A118" s="55"/>
      <c r="B118" s="56"/>
      <c r="C118" s="57"/>
      <c r="D118" s="57"/>
      <c r="E118" s="57"/>
      <c r="F118" s="57"/>
      <c r="G118" s="57"/>
    </row>
    <row r="119" spans="1:7" ht="16.5">
      <c r="A119" s="55"/>
      <c r="B119" s="56"/>
      <c r="C119" s="57"/>
      <c r="D119" s="57"/>
      <c r="E119" s="57"/>
      <c r="F119" s="57"/>
      <c r="G119" s="57"/>
    </row>
    <row r="120" spans="1:7" ht="16.5">
      <c r="A120" s="55"/>
      <c r="B120" s="56"/>
      <c r="C120" s="57"/>
      <c r="D120" s="57"/>
      <c r="E120" s="57"/>
      <c r="F120" s="57"/>
      <c r="G120" s="57"/>
    </row>
    <row r="121" spans="1:7" ht="16.5">
      <c r="A121" s="55"/>
      <c r="B121" s="56"/>
      <c r="C121" s="57"/>
      <c r="D121" s="57"/>
      <c r="E121" s="57"/>
      <c r="F121" s="57"/>
      <c r="G121" s="57"/>
    </row>
    <row r="122" spans="1:7" ht="16.5">
      <c r="A122" s="55"/>
      <c r="B122" s="56"/>
      <c r="C122" s="57"/>
      <c r="D122" s="57"/>
      <c r="E122" s="57"/>
      <c r="F122" s="57"/>
      <c r="G122" s="57"/>
    </row>
    <row r="123" spans="1:7" ht="16.5">
      <c r="A123" s="55"/>
      <c r="B123" s="56"/>
      <c r="C123" s="57"/>
      <c r="D123" s="57"/>
      <c r="E123" s="57"/>
      <c r="F123" s="57"/>
      <c r="G123" s="57"/>
    </row>
    <row r="124" spans="1:7" ht="16.5">
      <c r="A124" s="55"/>
      <c r="B124" s="56"/>
      <c r="C124" s="57"/>
      <c r="D124" s="57"/>
      <c r="E124" s="57"/>
      <c r="F124" s="57"/>
      <c r="G124" s="57"/>
    </row>
    <row r="125" spans="1:7" ht="16.5">
      <c r="A125" s="55"/>
      <c r="B125" s="56"/>
      <c r="C125" s="57"/>
      <c r="D125" s="57"/>
      <c r="E125" s="57"/>
      <c r="F125" s="57"/>
      <c r="G125" s="57"/>
    </row>
    <row r="126" spans="1:7" ht="16.5">
      <c r="A126" s="55"/>
      <c r="B126" s="56"/>
      <c r="C126" s="57"/>
      <c r="D126" s="57"/>
      <c r="E126" s="57"/>
      <c r="F126" s="57"/>
      <c r="G126" s="57"/>
    </row>
    <row r="127" spans="1:7" ht="16.5">
      <c r="A127" s="55"/>
      <c r="B127" s="56"/>
      <c r="C127" s="57"/>
      <c r="D127" s="57"/>
      <c r="E127" s="57"/>
      <c r="F127" s="57"/>
      <c r="G127" s="57"/>
    </row>
    <row r="128" spans="1:7" ht="16.5">
      <c r="A128" s="55"/>
      <c r="B128" s="56"/>
      <c r="C128" s="57"/>
      <c r="D128" s="57"/>
      <c r="E128" s="57"/>
      <c r="F128" s="57"/>
      <c r="G128" s="57"/>
    </row>
    <row r="129" spans="1:7" ht="16.5">
      <c r="A129" s="55"/>
      <c r="B129" s="56"/>
      <c r="C129" s="57"/>
      <c r="D129" s="57"/>
      <c r="E129" s="57"/>
      <c r="F129" s="57"/>
      <c r="G129" s="57"/>
    </row>
    <row r="130" spans="1:7" ht="16.5">
      <c r="A130" s="55"/>
      <c r="B130" s="56"/>
      <c r="C130" s="57"/>
      <c r="D130" s="57"/>
      <c r="E130" s="57"/>
      <c r="F130" s="57"/>
      <c r="G130" s="57"/>
    </row>
    <row r="131" spans="1:7" ht="16.5">
      <c r="A131" s="55"/>
      <c r="B131" s="56"/>
      <c r="C131" s="57"/>
      <c r="D131" s="57"/>
      <c r="E131" s="57"/>
      <c r="F131" s="57"/>
      <c r="G131" s="57"/>
    </row>
    <row r="132" spans="1:7" ht="16.5">
      <c r="A132" s="55"/>
      <c r="B132" s="56"/>
      <c r="C132" s="57"/>
      <c r="D132" s="57"/>
      <c r="E132" s="57"/>
      <c r="F132" s="57"/>
      <c r="G132" s="57"/>
    </row>
    <row r="133" spans="1:7" ht="16.5">
      <c r="A133" s="55"/>
      <c r="B133" s="56"/>
      <c r="C133" s="57"/>
      <c r="D133" s="57"/>
      <c r="E133" s="57"/>
      <c r="F133" s="57"/>
      <c r="G133" s="57"/>
    </row>
    <row r="134" spans="1:7" ht="16.5">
      <c r="A134" s="55"/>
      <c r="B134" s="56"/>
      <c r="C134" s="57"/>
      <c r="D134" s="57"/>
      <c r="E134" s="57"/>
      <c r="F134" s="57"/>
      <c r="G134" s="57"/>
    </row>
    <row r="135" spans="1:7" ht="16.5">
      <c r="A135" s="55"/>
      <c r="B135" s="56"/>
      <c r="C135" s="57"/>
      <c r="D135" s="57"/>
      <c r="E135" s="57"/>
      <c r="F135" s="57"/>
      <c r="G135" s="57"/>
    </row>
    <row r="136" spans="1:7" ht="16.5">
      <c r="A136" s="55"/>
      <c r="B136" s="56"/>
      <c r="C136" s="57"/>
      <c r="D136" s="57"/>
      <c r="E136" s="57"/>
      <c r="F136" s="57"/>
      <c r="G136" s="57"/>
    </row>
    <row r="137" spans="1:7" ht="16.5">
      <c r="A137" s="55"/>
      <c r="B137" s="56"/>
      <c r="C137" s="57"/>
      <c r="D137" s="57"/>
      <c r="E137" s="57"/>
      <c r="F137" s="57"/>
      <c r="G137" s="57"/>
    </row>
  </sheetData>
  <phoneticPr fontId="22" type="noConversion"/>
  <dataValidations count="1">
    <dataValidation type="list" allowBlank="1" showInputMessage="1" showErrorMessage="1" sqref="G3">
      <formula1>"油品,非油品"</formula1>
    </dataValidation>
  </dataValidations>
  <pageMargins left="0.16875000000000001" right="0.16875000000000001" top="0.20902777777777801" bottom="0.22916666666666699" header="0.82986111111111105" footer="0.16875000000000001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"/>
  <sheetViews>
    <sheetView topLeftCell="A32" workbookViewId="0">
      <selection activeCell="I33" sqref="I33:I50"/>
    </sheetView>
  </sheetViews>
  <sheetFormatPr defaultColWidth="9" defaultRowHeight="13.5"/>
  <cols>
    <col min="2" max="2" width="12.625" customWidth="1"/>
    <col min="3" max="3" width="11.625" customWidth="1"/>
    <col min="4" max="6" width="9" customWidth="1"/>
    <col min="7" max="7" width="10.5" customWidth="1"/>
    <col min="8" max="10" width="9" customWidth="1"/>
    <col min="11" max="11" width="15.125" customWidth="1"/>
    <col min="12" max="12" width="10.125" customWidth="1"/>
    <col min="13" max="15" width="9" customWidth="1"/>
    <col min="17" max="20" width="9" customWidth="1"/>
  </cols>
  <sheetData>
    <row r="1" spans="1:21" ht="42.75">
      <c r="A1" t="s">
        <v>2</v>
      </c>
      <c r="B1" s="1" t="s">
        <v>3</v>
      </c>
      <c r="C1" s="1"/>
      <c r="D1" s="1" t="s">
        <v>4</v>
      </c>
      <c r="E1" s="1" t="s">
        <v>5</v>
      </c>
      <c r="F1" s="2" t="s">
        <v>6</v>
      </c>
      <c r="G1" s="1" t="s">
        <v>7</v>
      </c>
      <c r="H1" s="3" t="s">
        <v>8</v>
      </c>
      <c r="I1" s="19" t="s">
        <v>9</v>
      </c>
      <c r="K1" s="20" t="s">
        <v>10</v>
      </c>
      <c r="L1" s="21" t="s">
        <v>11</v>
      </c>
      <c r="M1" s="21" t="s">
        <v>12</v>
      </c>
      <c r="N1" s="21" t="s">
        <v>9</v>
      </c>
      <c r="Q1" t="s">
        <v>13</v>
      </c>
      <c r="R1" s="9" t="s">
        <v>14</v>
      </c>
      <c r="S1" t="s">
        <v>15</v>
      </c>
      <c r="T1" s="9" t="s">
        <v>16</v>
      </c>
      <c r="U1" t="s">
        <v>12</v>
      </c>
    </row>
    <row r="2" spans="1:21" ht="16.5">
      <c r="A2" s="4" t="s">
        <v>1</v>
      </c>
      <c r="B2" s="5">
        <f>L38</f>
        <v>1304535.1200000001</v>
      </c>
      <c r="C2" s="5">
        <f>B2/30</f>
        <v>43484.504000000001</v>
      </c>
      <c r="D2">
        <f>T37</f>
        <v>19697.352903225805</v>
      </c>
      <c r="E2">
        <f>R37</f>
        <v>22384.425161290324</v>
      </c>
      <c r="G2" s="5">
        <f>U37</f>
        <v>295271.96000000002</v>
      </c>
      <c r="I2" s="5">
        <f>N38</f>
        <v>72.530612244897995</v>
      </c>
      <c r="K2" s="22" t="s">
        <v>17</v>
      </c>
      <c r="L2" s="23">
        <v>618343.74</v>
      </c>
      <c r="M2" s="23">
        <v>84246.9</v>
      </c>
      <c r="N2" s="24">
        <v>69</v>
      </c>
      <c r="P2" s="25" t="s">
        <v>18</v>
      </c>
      <c r="Q2">
        <v>124856.33</v>
      </c>
      <c r="R2">
        <f>Q2/31</f>
        <v>4027.6235483870969</v>
      </c>
      <c r="S2">
        <v>493487.41</v>
      </c>
      <c r="T2">
        <f>S2/31</f>
        <v>15918.948709677419</v>
      </c>
      <c r="U2">
        <v>84246.9</v>
      </c>
    </row>
    <row r="3" spans="1:21" ht="16.5">
      <c r="A3" s="6" t="s">
        <v>19</v>
      </c>
      <c r="B3" s="7">
        <f>L37</f>
        <v>376800.73</v>
      </c>
      <c r="C3" s="5">
        <f t="shared" ref="C3:C38" si="0">B3/30</f>
        <v>12560.024333333333</v>
      </c>
      <c r="D3">
        <f>T36</f>
        <v>8280.5470967741931</v>
      </c>
      <c r="E3">
        <f>R36</f>
        <v>3874.3151612903225</v>
      </c>
      <c r="G3" s="7">
        <f>U36</f>
        <v>33995.43</v>
      </c>
      <c r="I3" s="7">
        <f>N37</f>
        <v>63.3913043478261</v>
      </c>
      <c r="K3" s="22" t="s">
        <v>20</v>
      </c>
      <c r="L3" s="23">
        <v>939603</v>
      </c>
      <c r="M3" s="23">
        <v>132607.47</v>
      </c>
      <c r="N3" s="24">
        <v>95</v>
      </c>
      <c r="P3" s="25" t="s">
        <v>21</v>
      </c>
      <c r="Q3">
        <v>1045093.51</v>
      </c>
      <c r="R3">
        <f t="shared" ref="R3:R50" si="1">Q3/31</f>
        <v>33712.693870967742</v>
      </c>
      <c r="S3">
        <v>505588.17</v>
      </c>
      <c r="T3">
        <f t="shared" ref="T3:T50" si="2">S3/31</f>
        <v>16309.295806451611</v>
      </c>
      <c r="U3">
        <v>60873.1</v>
      </c>
    </row>
    <row r="4" spans="1:21" ht="16.5">
      <c r="A4" s="6" t="s">
        <v>22</v>
      </c>
      <c r="B4" s="7">
        <f>L36</f>
        <v>296866.32</v>
      </c>
      <c r="C4" s="5">
        <f t="shared" si="0"/>
        <v>9895.5439999999999</v>
      </c>
      <c r="D4">
        <f>T35</f>
        <v>7332.0767741935488</v>
      </c>
      <c r="E4">
        <f>R35</f>
        <v>2244.2561290322583</v>
      </c>
      <c r="G4" s="7">
        <f>U35</f>
        <v>25400.7</v>
      </c>
      <c r="I4" s="7">
        <f>N36</f>
        <v>71.5555555555556</v>
      </c>
      <c r="K4" s="22" t="s">
        <v>23</v>
      </c>
      <c r="L4" s="23">
        <v>540580.03</v>
      </c>
      <c r="M4" s="23">
        <v>61792.44</v>
      </c>
      <c r="N4" s="24">
        <v>97</v>
      </c>
      <c r="P4" s="25" t="s">
        <v>24</v>
      </c>
      <c r="Q4">
        <v>142462.62</v>
      </c>
      <c r="R4">
        <f t="shared" si="1"/>
        <v>4595.5683870967741</v>
      </c>
      <c r="S4">
        <v>312298.21999999997</v>
      </c>
      <c r="T4">
        <f t="shared" si="2"/>
        <v>10074.136129032257</v>
      </c>
      <c r="U4">
        <v>37283.1</v>
      </c>
    </row>
    <row r="5" spans="1:21" ht="16.5">
      <c r="A5" s="6" t="s">
        <v>25</v>
      </c>
      <c r="B5" s="7">
        <f>L32</f>
        <v>310992.27</v>
      </c>
      <c r="C5" s="5">
        <f t="shared" si="0"/>
        <v>10366.409000000001</v>
      </c>
      <c r="D5">
        <f>T31</f>
        <v>6490.8354838709674</v>
      </c>
      <c r="E5">
        <f>R31</f>
        <v>3541.1732258064517</v>
      </c>
      <c r="G5" s="7">
        <f>U31</f>
        <v>30009.599999999999</v>
      </c>
      <c r="I5" s="7">
        <f>N32</f>
        <v>82</v>
      </c>
      <c r="K5" s="22" t="s">
        <v>26</v>
      </c>
      <c r="L5" s="23">
        <v>313257.78999999998</v>
      </c>
      <c r="M5" s="23">
        <v>18823.810000000001</v>
      </c>
      <c r="N5" s="24">
        <v>96</v>
      </c>
      <c r="P5" s="25" t="s">
        <v>27</v>
      </c>
      <c r="Q5">
        <v>319082.15000000002</v>
      </c>
      <c r="R5">
        <f t="shared" si="1"/>
        <v>10292.972580645162</v>
      </c>
      <c r="S5">
        <v>326189.77</v>
      </c>
      <c r="T5">
        <f t="shared" si="2"/>
        <v>10522.250645161292</v>
      </c>
      <c r="U5">
        <v>29617.9</v>
      </c>
    </row>
    <row r="6" spans="1:21" ht="16.5">
      <c r="A6" s="6" t="s">
        <v>28</v>
      </c>
      <c r="B6" s="7">
        <f>L30</f>
        <v>276620.88</v>
      </c>
      <c r="C6" s="5">
        <f t="shared" si="0"/>
        <v>9220.6959999999999</v>
      </c>
      <c r="D6">
        <f>T29</f>
        <v>5620.0145161290329</v>
      </c>
      <c r="E6">
        <f>R29</f>
        <v>3303.2396774193544</v>
      </c>
      <c r="G6" s="7">
        <f>U29</f>
        <v>35319.96</v>
      </c>
      <c r="I6" s="7">
        <f>N30</f>
        <v>75.510204081632693</v>
      </c>
      <c r="K6" s="22" t="s">
        <v>29</v>
      </c>
      <c r="L6" s="23">
        <v>1082152.58</v>
      </c>
      <c r="M6" s="23">
        <v>146896.07</v>
      </c>
      <c r="N6" s="24">
        <v>72.510204081632693</v>
      </c>
      <c r="P6" s="25" t="s">
        <v>30</v>
      </c>
      <c r="Q6">
        <v>178633.67</v>
      </c>
      <c r="R6">
        <f t="shared" si="1"/>
        <v>5762.376451612904</v>
      </c>
      <c r="S6">
        <v>274125.63</v>
      </c>
      <c r="T6">
        <f t="shared" si="2"/>
        <v>8842.7622580645166</v>
      </c>
      <c r="U6">
        <v>21457.4</v>
      </c>
    </row>
    <row r="7" spans="1:21" ht="16.5">
      <c r="A7" s="6" t="s">
        <v>31</v>
      </c>
      <c r="B7" s="7">
        <f>L35</f>
        <v>251735.7</v>
      </c>
      <c r="C7" s="5">
        <f t="shared" si="0"/>
        <v>8391.19</v>
      </c>
      <c r="D7">
        <f>T34</f>
        <v>5558.0522580645156</v>
      </c>
      <c r="E7">
        <f>R34</f>
        <v>2562.4541935483871</v>
      </c>
      <c r="G7" s="7">
        <f>U34</f>
        <v>61367.64</v>
      </c>
      <c r="I7" s="7">
        <f>N35</f>
        <v>89.361702127659598</v>
      </c>
      <c r="K7" s="22" t="s">
        <v>32</v>
      </c>
      <c r="L7" s="23">
        <v>286332.94</v>
      </c>
      <c r="M7" s="23">
        <v>27432.639999999999</v>
      </c>
      <c r="N7" s="24">
        <v>78.571428571428598</v>
      </c>
      <c r="P7" s="25" t="s">
        <v>33</v>
      </c>
      <c r="Q7">
        <v>112952.18</v>
      </c>
      <c r="R7">
        <f t="shared" si="1"/>
        <v>3643.6187096774192</v>
      </c>
      <c r="S7">
        <v>969200.4</v>
      </c>
      <c r="T7">
        <f t="shared" si="2"/>
        <v>31264.529032258066</v>
      </c>
      <c r="U7">
        <v>146896.07</v>
      </c>
    </row>
    <row r="8" spans="1:21" ht="16.5">
      <c r="A8" s="6" t="s">
        <v>34</v>
      </c>
      <c r="B8" s="7">
        <f>L34</f>
        <v>315661.15000000002</v>
      </c>
      <c r="C8" s="5">
        <f t="shared" si="0"/>
        <v>10522.038333333334</v>
      </c>
      <c r="D8">
        <f>T33</f>
        <v>6697.6074193548384</v>
      </c>
      <c r="E8">
        <f>R33</f>
        <v>3485.0103225806456</v>
      </c>
      <c r="G8" s="7">
        <f>U33</f>
        <v>29890.1</v>
      </c>
      <c r="I8" s="7">
        <f>N34</f>
        <v>53</v>
      </c>
      <c r="K8" s="22" t="s">
        <v>35</v>
      </c>
      <c r="L8" s="23">
        <v>639254.72</v>
      </c>
      <c r="M8" s="23">
        <v>107012.18</v>
      </c>
      <c r="N8" s="24">
        <v>95</v>
      </c>
      <c r="P8" s="25" t="s">
        <v>36</v>
      </c>
      <c r="Q8">
        <v>142943.39000000001</v>
      </c>
      <c r="R8">
        <f t="shared" si="1"/>
        <v>4611.0770967741937</v>
      </c>
      <c r="S8">
        <v>489052.48</v>
      </c>
      <c r="T8">
        <f t="shared" si="2"/>
        <v>15775.886451612903</v>
      </c>
      <c r="U8">
        <v>137924.28</v>
      </c>
    </row>
    <row r="9" spans="1:21" ht="16.5">
      <c r="A9" s="6" t="s">
        <v>37</v>
      </c>
      <c r="B9" s="7">
        <f>L29</f>
        <v>439320.06</v>
      </c>
      <c r="C9" s="5">
        <f t="shared" si="0"/>
        <v>14644.002</v>
      </c>
      <c r="D9">
        <f>T28</f>
        <v>10484.881290322581</v>
      </c>
      <c r="E9">
        <f>R28</f>
        <v>3686.733548387097</v>
      </c>
      <c r="G9" s="7">
        <f>U28</f>
        <v>32350.9</v>
      </c>
      <c r="I9" s="7">
        <f>N29</f>
        <v>92</v>
      </c>
      <c r="K9" s="22" t="s">
        <v>38</v>
      </c>
      <c r="L9" s="23">
        <v>271810.24</v>
      </c>
      <c r="M9" s="23">
        <v>8847.92</v>
      </c>
      <c r="N9" s="24">
        <v>65.565217391304301</v>
      </c>
      <c r="P9" s="25" t="s">
        <v>39</v>
      </c>
      <c r="Q9">
        <v>58178.29</v>
      </c>
      <c r="R9">
        <f t="shared" si="1"/>
        <v>1876.7190322580645</v>
      </c>
      <c r="S9">
        <v>881424.71</v>
      </c>
      <c r="T9">
        <f t="shared" si="2"/>
        <v>28433.055161290322</v>
      </c>
      <c r="U9">
        <v>132607.47</v>
      </c>
    </row>
    <row r="10" spans="1:21" ht="16.5">
      <c r="A10" s="6" t="s">
        <v>40</v>
      </c>
      <c r="B10" s="7">
        <f>L31</f>
        <v>132546.98000000001</v>
      </c>
      <c r="C10" s="5">
        <f t="shared" si="0"/>
        <v>4418.2326666666668</v>
      </c>
      <c r="D10">
        <f>T30</f>
        <v>3312.7045161290321</v>
      </c>
      <c r="E10">
        <f>R30</f>
        <v>963.00451612903225</v>
      </c>
      <c r="G10" s="7">
        <f>U30</f>
        <v>16488.310000000001</v>
      </c>
      <c r="I10" s="7">
        <f>N31</f>
        <v>96.9072164948454</v>
      </c>
      <c r="K10" s="26" t="s">
        <v>41</v>
      </c>
      <c r="L10" s="23">
        <v>676640.33</v>
      </c>
      <c r="M10" s="23">
        <v>58051.03</v>
      </c>
      <c r="N10" s="24">
        <v>71.428571428571402</v>
      </c>
      <c r="P10" s="25" t="s">
        <v>42</v>
      </c>
      <c r="Q10">
        <v>64465.58</v>
      </c>
      <c r="R10">
        <f t="shared" si="1"/>
        <v>2079.5348387096774</v>
      </c>
      <c r="S10">
        <v>157307.93</v>
      </c>
      <c r="T10">
        <f t="shared" si="2"/>
        <v>5074.449354838709</v>
      </c>
      <c r="U10">
        <v>39625.599999999999</v>
      </c>
    </row>
    <row r="11" spans="1:21" ht="16.5">
      <c r="A11" s="6" t="s">
        <v>43</v>
      </c>
      <c r="B11" s="7">
        <f>L33</f>
        <v>187070.8</v>
      </c>
      <c r="C11" s="5">
        <f t="shared" si="0"/>
        <v>6235.6933333333327</v>
      </c>
      <c r="D11">
        <f>T32</f>
        <v>2633.2503225806449</v>
      </c>
      <c r="E11">
        <f>R32</f>
        <v>3401.2916129032255</v>
      </c>
      <c r="G11" s="7">
        <f>U32</f>
        <v>23345.26</v>
      </c>
      <c r="I11" s="7">
        <f>N33</f>
        <v>88</v>
      </c>
      <c r="K11" s="26" t="s">
        <v>44</v>
      </c>
      <c r="L11" s="23">
        <v>0</v>
      </c>
      <c r="M11" s="23">
        <v>0</v>
      </c>
      <c r="N11" s="24"/>
      <c r="P11" s="25" t="s">
        <v>45</v>
      </c>
      <c r="Q11">
        <v>17311.12</v>
      </c>
      <c r="R11">
        <f t="shared" si="1"/>
        <v>558.42322580645157</v>
      </c>
      <c r="S11">
        <v>269021.82</v>
      </c>
      <c r="T11">
        <f t="shared" si="2"/>
        <v>8678.123225806452</v>
      </c>
      <c r="U11">
        <v>27432.639999999999</v>
      </c>
    </row>
    <row r="12" spans="1:21" ht="16.5">
      <c r="A12" s="8" t="s">
        <v>46</v>
      </c>
      <c r="B12" s="9">
        <f>L57</f>
        <v>188252.49</v>
      </c>
      <c r="C12" s="10">
        <f t="shared" si="0"/>
        <v>6275.0829999999996</v>
      </c>
      <c r="D12" s="9">
        <f>T50</f>
        <v>4274.8290322580651</v>
      </c>
      <c r="E12" s="9">
        <f>R50</f>
        <v>1797.8319354838709</v>
      </c>
      <c r="F12" s="9"/>
      <c r="G12" s="9">
        <f>U50</f>
        <v>26511.55</v>
      </c>
      <c r="H12" s="9"/>
      <c r="I12" s="9" t="s">
        <v>47</v>
      </c>
      <c r="K12" s="26" t="s">
        <v>48</v>
      </c>
      <c r="L12" s="23">
        <v>263199.51</v>
      </c>
      <c r="M12" s="23">
        <v>432.5</v>
      </c>
      <c r="N12" s="24">
        <v>69.448979591836704</v>
      </c>
      <c r="P12" s="25" t="s">
        <v>49</v>
      </c>
      <c r="Q12">
        <v>225010.42</v>
      </c>
      <c r="R12">
        <f t="shared" si="1"/>
        <v>7258.4006451612904</v>
      </c>
      <c r="S12">
        <v>451629.91</v>
      </c>
      <c r="T12">
        <f t="shared" si="2"/>
        <v>14568.706774193548</v>
      </c>
      <c r="U12">
        <v>58051.03</v>
      </c>
    </row>
    <row r="13" spans="1:21" ht="16.5">
      <c r="A13" s="6" t="s">
        <v>50</v>
      </c>
      <c r="B13" s="7">
        <f>L40</f>
        <v>136550.91</v>
      </c>
      <c r="C13" s="5">
        <f t="shared" si="0"/>
        <v>4551.6970000000001</v>
      </c>
      <c r="D13">
        <f>T41</f>
        <v>3539.9603225806454</v>
      </c>
      <c r="E13">
        <f>R41</f>
        <v>864.90774193548384</v>
      </c>
      <c r="G13" s="7">
        <f>U41</f>
        <v>17303.84</v>
      </c>
      <c r="I13" s="7">
        <f>N40</f>
        <v>83.628865979381402</v>
      </c>
      <c r="K13" s="26" t="s">
        <v>51</v>
      </c>
      <c r="L13" s="23">
        <v>451082.58</v>
      </c>
      <c r="M13" s="23">
        <v>36992.620000000003</v>
      </c>
      <c r="N13" s="24">
        <v>81.632653061224502</v>
      </c>
      <c r="P13" s="25" t="s">
        <v>52</v>
      </c>
      <c r="Q13">
        <v>23617.61</v>
      </c>
      <c r="R13">
        <f t="shared" si="1"/>
        <v>761.85838709677421</v>
      </c>
      <c r="S13">
        <v>139232.38</v>
      </c>
      <c r="T13">
        <f t="shared" si="2"/>
        <v>4491.3670967741937</v>
      </c>
      <c r="U13">
        <v>21358.58</v>
      </c>
    </row>
    <row r="14" spans="1:21" ht="16.5">
      <c r="A14" s="6" t="s">
        <v>53</v>
      </c>
      <c r="B14" s="7">
        <f>L42</f>
        <v>125780.6</v>
      </c>
      <c r="C14" s="5">
        <f t="shared" si="0"/>
        <v>4192.6866666666665</v>
      </c>
      <c r="D14">
        <f>T40</f>
        <v>2638.95</v>
      </c>
      <c r="E14">
        <f>R40</f>
        <v>1418.4887096774194</v>
      </c>
      <c r="G14" s="7">
        <f>U40</f>
        <v>9017.92</v>
      </c>
      <c r="I14" s="7">
        <f>N42</f>
        <v>99</v>
      </c>
      <c r="K14" s="26" t="s">
        <v>54</v>
      </c>
      <c r="L14" s="23">
        <v>337184.9</v>
      </c>
      <c r="M14" s="23">
        <v>15639</v>
      </c>
      <c r="N14" s="24">
        <v>97</v>
      </c>
      <c r="P14" s="25" t="s">
        <v>55</v>
      </c>
      <c r="Q14">
        <v>128971.89</v>
      </c>
      <c r="R14">
        <f t="shared" si="1"/>
        <v>4160.3835483870971</v>
      </c>
      <c r="S14">
        <v>0</v>
      </c>
      <c r="T14">
        <f t="shared" si="2"/>
        <v>0</v>
      </c>
      <c r="U14">
        <v>0</v>
      </c>
    </row>
    <row r="15" spans="1:21" ht="16.5">
      <c r="A15" s="6" t="s">
        <v>56</v>
      </c>
      <c r="B15" s="7">
        <f>L43</f>
        <v>222469.15</v>
      </c>
      <c r="C15" s="5">
        <f t="shared" si="0"/>
        <v>7415.6383333333333</v>
      </c>
      <c r="D15">
        <f>T42</f>
        <v>2189.1290322580644</v>
      </c>
      <c r="E15">
        <f>R42</f>
        <v>4987.2951612903225</v>
      </c>
      <c r="G15" s="7">
        <f>U42</f>
        <v>29230.7</v>
      </c>
      <c r="I15" s="7">
        <f>N43</f>
        <v>88.659793814433002</v>
      </c>
      <c r="K15" s="27" t="s">
        <v>57</v>
      </c>
      <c r="L15" s="28">
        <v>118356.84</v>
      </c>
      <c r="M15" s="28">
        <v>13220.2</v>
      </c>
      <c r="N15" s="29">
        <v>89</v>
      </c>
      <c r="P15" s="25" t="s">
        <v>58</v>
      </c>
      <c r="Q15">
        <v>239034.47</v>
      </c>
      <c r="R15">
        <f t="shared" si="1"/>
        <v>7710.7893548387101</v>
      </c>
      <c r="S15">
        <v>400220.25</v>
      </c>
      <c r="T15">
        <f t="shared" si="2"/>
        <v>12910.33064516129</v>
      </c>
      <c r="U15">
        <v>107012.18</v>
      </c>
    </row>
    <row r="16" spans="1:21" ht="16.5">
      <c r="A16" s="6" t="s">
        <v>59</v>
      </c>
      <c r="B16" s="7">
        <f>L41</f>
        <v>168091.43</v>
      </c>
      <c r="C16" s="5">
        <f t="shared" si="0"/>
        <v>5603.0476666666664</v>
      </c>
      <c r="D16">
        <f>T39</f>
        <v>2951.2590322580645</v>
      </c>
      <c r="E16">
        <f>R39</f>
        <v>2471.0451612903225</v>
      </c>
      <c r="G16" s="7">
        <f>U39</f>
        <v>39147.15</v>
      </c>
      <c r="I16" s="7">
        <f>N41</f>
        <v>97</v>
      </c>
      <c r="K16" s="30" t="s">
        <v>60</v>
      </c>
      <c r="L16" s="23">
        <v>1550681.68</v>
      </c>
      <c r="M16" s="23">
        <v>60873.1</v>
      </c>
      <c r="N16" s="24">
        <v>57.285714285714299</v>
      </c>
      <c r="P16" s="25" t="s">
        <v>61</v>
      </c>
      <c r="Q16">
        <v>32565.07</v>
      </c>
      <c r="R16">
        <f t="shared" si="1"/>
        <v>1050.4861290322581</v>
      </c>
      <c r="S16">
        <v>131317.37</v>
      </c>
      <c r="T16">
        <f t="shared" si="2"/>
        <v>4236.0441935483868</v>
      </c>
      <c r="U16">
        <v>13661.7</v>
      </c>
    </row>
    <row r="17" spans="1:21" ht="16.5">
      <c r="A17" s="11" t="s">
        <v>62</v>
      </c>
      <c r="B17" s="7">
        <f>L39</f>
        <v>327127.32</v>
      </c>
      <c r="C17" s="5">
        <f t="shared" si="0"/>
        <v>10904.244000000001</v>
      </c>
      <c r="D17">
        <f>T38</f>
        <v>6208.5803225806449</v>
      </c>
      <c r="E17">
        <f>R38</f>
        <v>4343.9138709677418</v>
      </c>
      <c r="G17" s="7">
        <f>U38</f>
        <v>44379.37</v>
      </c>
      <c r="I17" s="7">
        <f>N39</f>
        <v>97</v>
      </c>
      <c r="K17" s="31" t="s">
        <v>63</v>
      </c>
      <c r="L17" s="23">
        <v>454760.84</v>
      </c>
      <c r="M17" s="23">
        <v>37283.1</v>
      </c>
      <c r="N17" s="24">
        <v>95.876288659793801</v>
      </c>
      <c r="P17" s="25"/>
      <c r="Q17">
        <v>0</v>
      </c>
      <c r="R17">
        <f t="shared" si="1"/>
        <v>0</v>
      </c>
      <c r="S17">
        <v>0</v>
      </c>
      <c r="T17">
        <f t="shared" si="2"/>
        <v>0</v>
      </c>
      <c r="U17">
        <v>0</v>
      </c>
    </row>
    <row r="18" spans="1:21" ht="42.75">
      <c r="B18" s="1" t="s">
        <v>3</v>
      </c>
      <c r="C18" s="1"/>
      <c r="D18" s="1" t="s">
        <v>4</v>
      </c>
      <c r="E18" s="1" t="s">
        <v>5</v>
      </c>
      <c r="F18" s="2" t="s">
        <v>6</v>
      </c>
      <c r="G18" s="1" t="s">
        <v>7</v>
      </c>
      <c r="H18" s="3" t="s">
        <v>8</v>
      </c>
      <c r="I18" s="19" t="s">
        <v>9</v>
      </c>
      <c r="K18" s="30" t="s">
        <v>64</v>
      </c>
      <c r="L18" s="23">
        <v>645271.92000000004</v>
      </c>
      <c r="M18" s="23">
        <v>29617.9</v>
      </c>
      <c r="N18" s="24">
        <v>98</v>
      </c>
      <c r="P18" s="25" t="s">
        <v>44</v>
      </c>
      <c r="Q18">
        <v>0</v>
      </c>
      <c r="R18">
        <f t="shared" si="1"/>
        <v>0</v>
      </c>
      <c r="S18">
        <v>0</v>
      </c>
      <c r="T18">
        <f t="shared" si="2"/>
        <v>0</v>
      </c>
      <c r="U18">
        <v>0</v>
      </c>
    </row>
    <row r="19" spans="1:21" ht="16.5">
      <c r="A19" s="4" t="s">
        <v>65</v>
      </c>
      <c r="B19" s="12">
        <f>L25</f>
        <v>221773.51</v>
      </c>
      <c r="C19" s="5">
        <f t="shared" si="0"/>
        <v>7392.4503333333332</v>
      </c>
      <c r="D19">
        <f>T10</f>
        <v>5074.449354838709</v>
      </c>
      <c r="E19">
        <f>R10</f>
        <v>2079.5348387096774</v>
      </c>
      <c r="G19" s="13">
        <f>U10</f>
        <v>39625.599999999999</v>
      </c>
      <c r="I19" s="12">
        <f>N25</f>
        <v>89.361702127659598</v>
      </c>
      <c r="K19" s="31" t="s">
        <v>66</v>
      </c>
      <c r="L19" s="23">
        <v>452759.3</v>
      </c>
      <c r="M19" s="23">
        <v>21457.4</v>
      </c>
      <c r="N19" s="24">
        <v>100</v>
      </c>
      <c r="P19" s="25" t="s">
        <v>67</v>
      </c>
      <c r="Q19">
        <v>49248.94</v>
      </c>
      <c r="R19">
        <f t="shared" si="1"/>
        <v>1588.6754838709678</v>
      </c>
      <c r="S19">
        <v>230888.41</v>
      </c>
      <c r="T19">
        <f t="shared" si="2"/>
        <v>7448.0132258064514</v>
      </c>
      <c r="U19">
        <v>47856.75</v>
      </c>
    </row>
    <row r="20" spans="1:21" ht="16.5">
      <c r="A20" s="6" t="s">
        <v>68</v>
      </c>
      <c r="B20" s="12">
        <f>L22</f>
        <v>163882.44</v>
      </c>
      <c r="C20" s="5">
        <f t="shared" si="0"/>
        <v>5462.7480000000005</v>
      </c>
      <c r="D20">
        <f>T16</f>
        <v>4236.0441935483868</v>
      </c>
      <c r="E20">
        <f>R16</f>
        <v>1050.4861290322581</v>
      </c>
      <c r="G20" s="13">
        <f>U16</f>
        <v>13661.7</v>
      </c>
      <c r="I20" s="12">
        <f>N22</f>
        <v>77.632653061224502</v>
      </c>
      <c r="K20" s="30" t="s">
        <v>69</v>
      </c>
      <c r="L20" s="23">
        <v>631995.87</v>
      </c>
      <c r="M20" s="23">
        <v>137924.28</v>
      </c>
      <c r="N20" s="24">
        <v>93</v>
      </c>
      <c r="P20" s="25" t="s">
        <v>70</v>
      </c>
      <c r="Q20">
        <v>47182.27</v>
      </c>
      <c r="R20">
        <f t="shared" si="1"/>
        <v>1522.0087096774193</v>
      </c>
      <c r="S20">
        <v>493397.76000000001</v>
      </c>
      <c r="T20">
        <f t="shared" si="2"/>
        <v>15916.056774193548</v>
      </c>
      <c r="U20">
        <v>61792.44</v>
      </c>
    </row>
    <row r="21" spans="1:21" ht="16.5">
      <c r="A21" s="6" t="s">
        <v>71</v>
      </c>
      <c r="B21" s="12">
        <f>L28</f>
        <v>503212.75</v>
      </c>
      <c r="C21" s="5">
        <f t="shared" si="0"/>
        <v>16773.758333333335</v>
      </c>
      <c r="D21">
        <f>T26</f>
        <v>15532.130645161289</v>
      </c>
      <c r="E21">
        <f>R26</f>
        <v>700.53870967741943</v>
      </c>
      <c r="G21" s="13">
        <f>U26</f>
        <v>50811.75</v>
      </c>
      <c r="I21" s="12">
        <f>N28</f>
        <v>84.659793814433002</v>
      </c>
      <c r="K21" s="31" t="s">
        <v>72</v>
      </c>
      <c r="L21" s="23">
        <v>162849.99</v>
      </c>
      <c r="M21" s="23">
        <v>21358.58</v>
      </c>
      <c r="N21" s="24">
        <v>84</v>
      </c>
      <c r="P21" s="25" t="s">
        <v>73</v>
      </c>
      <c r="Q21">
        <v>85571.22</v>
      </c>
      <c r="R21">
        <f t="shared" si="1"/>
        <v>2760.3619354838711</v>
      </c>
      <c r="S21">
        <v>227686.57</v>
      </c>
      <c r="T21">
        <f t="shared" si="2"/>
        <v>7344.7280645161291</v>
      </c>
      <c r="U21">
        <v>18823.810000000001</v>
      </c>
    </row>
    <row r="22" spans="1:21" ht="16.5">
      <c r="A22" s="6" t="s">
        <v>60</v>
      </c>
      <c r="B22" s="12">
        <f t="shared" ref="B22:B25" si="3">L16</f>
        <v>1550681.68</v>
      </c>
      <c r="C22" s="5">
        <f t="shared" si="0"/>
        <v>51689.389333333333</v>
      </c>
      <c r="D22">
        <f t="shared" ref="D22:D25" si="4">T3</f>
        <v>16309.295806451611</v>
      </c>
      <c r="E22">
        <f t="shared" ref="E22:E25" si="5">R3</f>
        <v>33712.693870967742</v>
      </c>
      <c r="G22" s="13">
        <f t="shared" ref="G22:G25" si="6">U3</f>
        <v>60873.1</v>
      </c>
      <c r="I22" s="12">
        <f t="shared" ref="I22:I25" si="7">N16</f>
        <v>57.285714285714299</v>
      </c>
      <c r="K22" s="30" t="s">
        <v>68</v>
      </c>
      <c r="L22" s="23">
        <v>163882.44</v>
      </c>
      <c r="M22" s="23">
        <v>13661.7</v>
      </c>
      <c r="N22" s="24">
        <v>77.632653061224502</v>
      </c>
      <c r="P22" s="25" t="s">
        <v>74</v>
      </c>
      <c r="Q22">
        <v>81954.83</v>
      </c>
      <c r="R22">
        <f t="shared" si="1"/>
        <v>2643.7041935483871</v>
      </c>
      <c r="S22">
        <v>369127.75</v>
      </c>
      <c r="T22">
        <f t="shared" si="2"/>
        <v>11907.346774193549</v>
      </c>
      <c r="U22">
        <v>36992.620000000003</v>
      </c>
    </row>
    <row r="23" spans="1:21" ht="16.5">
      <c r="A23" s="6" t="s">
        <v>63</v>
      </c>
      <c r="B23" s="12">
        <f t="shared" si="3"/>
        <v>454760.84</v>
      </c>
      <c r="C23" s="5">
        <f t="shared" si="0"/>
        <v>15158.694666666668</v>
      </c>
      <c r="D23">
        <f t="shared" si="4"/>
        <v>10074.136129032257</v>
      </c>
      <c r="E23">
        <f t="shared" si="5"/>
        <v>4595.5683870967741</v>
      </c>
      <c r="G23" s="13">
        <f t="shared" si="6"/>
        <v>37283.1</v>
      </c>
      <c r="I23" s="12">
        <f t="shared" si="7"/>
        <v>95.876288659793801</v>
      </c>
      <c r="K23" s="31" t="s">
        <v>75</v>
      </c>
      <c r="L23" s="23">
        <v>280137.34999999998</v>
      </c>
      <c r="M23" s="23">
        <v>47856.75</v>
      </c>
      <c r="N23" s="24">
        <v>86</v>
      </c>
      <c r="P23" s="25" t="s">
        <v>76</v>
      </c>
      <c r="Q23">
        <v>79397.37</v>
      </c>
      <c r="R23">
        <f t="shared" si="1"/>
        <v>2561.2054838709678</v>
      </c>
      <c r="S23">
        <v>157411.53</v>
      </c>
      <c r="T23">
        <f t="shared" si="2"/>
        <v>5077.7912903225806</v>
      </c>
      <c r="U23">
        <v>21594.97</v>
      </c>
    </row>
    <row r="24" spans="1:21" ht="16.5">
      <c r="A24" s="6" t="s">
        <v>64</v>
      </c>
      <c r="B24" s="12">
        <f t="shared" si="3"/>
        <v>645271.92000000004</v>
      </c>
      <c r="C24" s="5">
        <f t="shared" si="0"/>
        <v>21509.064000000002</v>
      </c>
      <c r="D24">
        <f t="shared" si="4"/>
        <v>10522.250645161292</v>
      </c>
      <c r="E24">
        <f t="shared" si="5"/>
        <v>10292.972580645162</v>
      </c>
      <c r="G24" s="13">
        <f t="shared" si="6"/>
        <v>29617.9</v>
      </c>
      <c r="I24" s="12">
        <f t="shared" si="7"/>
        <v>98</v>
      </c>
      <c r="K24" s="30" t="s">
        <v>77</v>
      </c>
      <c r="L24" s="23">
        <v>236808.9</v>
      </c>
      <c r="M24" s="23">
        <v>21594.97</v>
      </c>
      <c r="N24" s="24">
        <v>79.157894736842096</v>
      </c>
      <c r="P24" s="25" t="s">
        <v>78</v>
      </c>
      <c r="Q24">
        <v>63558.46</v>
      </c>
      <c r="R24">
        <f t="shared" si="1"/>
        <v>2050.2729032258062</v>
      </c>
      <c r="S24">
        <v>208251.78</v>
      </c>
      <c r="T24">
        <f t="shared" si="2"/>
        <v>6717.7993548387094</v>
      </c>
      <c r="U24">
        <v>8847.92</v>
      </c>
    </row>
    <row r="25" spans="1:21" ht="16.5">
      <c r="A25" s="6" t="s">
        <v>66</v>
      </c>
      <c r="B25" s="12">
        <f t="shared" si="3"/>
        <v>452759.3</v>
      </c>
      <c r="C25" s="5">
        <f t="shared" si="0"/>
        <v>15091.976666666666</v>
      </c>
      <c r="D25">
        <f t="shared" si="4"/>
        <v>8842.7622580645166</v>
      </c>
      <c r="E25">
        <f t="shared" si="5"/>
        <v>5762.376451612904</v>
      </c>
      <c r="G25" s="13">
        <f t="shared" si="6"/>
        <v>21457.4</v>
      </c>
      <c r="I25" s="12">
        <f t="shared" si="7"/>
        <v>100</v>
      </c>
      <c r="K25" s="30" t="s">
        <v>65</v>
      </c>
      <c r="L25" s="23">
        <v>221773.51</v>
      </c>
      <c r="M25" s="23">
        <v>39625.599999999999</v>
      </c>
      <c r="N25" s="24">
        <v>89.361702127659598</v>
      </c>
      <c r="P25" s="25" t="s">
        <v>79</v>
      </c>
      <c r="Q25">
        <v>104952.93</v>
      </c>
      <c r="R25">
        <f t="shared" si="1"/>
        <v>3385.5783870967739</v>
      </c>
      <c r="S25">
        <v>186298.36</v>
      </c>
      <c r="T25">
        <f t="shared" si="2"/>
        <v>6009.6245161290317</v>
      </c>
      <c r="U25">
        <v>20737.099999999999</v>
      </c>
    </row>
    <row r="26" spans="1:21" ht="16.5">
      <c r="A26" s="6" t="s">
        <v>80</v>
      </c>
      <c r="B26" s="12">
        <f>L26</f>
        <v>291251.28999999998</v>
      </c>
      <c r="C26" s="5">
        <f t="shared" si="0"/>
        <v>9708.3763333333318</v>
      </c>
      <c r="D26">
        <f>T25</f>
        <v>6009.6245161290317</v>
      </c>
      <c r="E26">
        <f>R25</f>
        <v>3385.5783870967739</v>
      </c>
      <c r="G26" s="13">
        <f>U25</f>
        <v>20737.099999999999</v>
      </c>
      <c r="I26" s="12">
        <f>N26</f>
        <v>94</v>
      </c>
      <c r="K26" s="31" t="s">
        <v>80</v>
      </c>
      <c r="L26" s="23">
        <v>291251.28999999998</v>
      </c>
      <c r="M26" s="23">
        <v>20737.099999999999</v>
      </c>
      <c r="N26" s="24">
        <v>94</v>
      </c>
      <c r="P26" s="25" t="s">
        <v>81</v>
      </c>
      <c r="Q26">
        <v>21716.7</v>
      </c>
      <c r="R26">
        <f t="shared" si="1"/>
        <v>700.53870967741943</v>
      </c>
      <c r="S26">
        <v>481496.05</v>
      </c>
      <c r="T26">
        <f t="shared" si="2"/>
        <v>15532.130645161289</v>
      </c>
      <c r="U26">
        <v>50811.75</v>
      </c>
    </row>
    <row r="27" spans="1:21" ht="16.5">
      <c r="A27" s="6" t="s">
        <v>82</v>
      </c>
      <c r="B27" s="12">
        <f>L27</f>
        <v>188622.13</v>
      </c>
      <c r="C27" s="5">
        <f t="shared" si="0"/>
        <v>6287.4043333333339</v>
      </c>
      <c r="D27">
        <f>T27</f>
        <v>4494.9967741935479</v>
      </c>
      <c r="E27">
        <f>R27</f>
        <v>1589.5880645161292</v>
      </c>
      <c r="G27" s="13">
        <f>U27</f>
        <v>50043.91</v>
      </c>
      <c r="I27" s="12">
        <f>N27</f>
        <v>72</v>
      </c>
      <c r="K27" s="31" t="s">
        <v>82</v>
      </c>
      <c r="L27" s="23">
        <v>188622.13</v>
      </c>
      <c r="M27" s="23">
        <v>50043.91</v>
      </c>
      <c r="N27" s="24">
        <v>72</v>
      </c>
      <c r="P27" s="25" t="s">
        <v>83</v>
      </c>
      <c r="Q27">
        <v>49277.23</v>
      </c>
      <c r="R27">
        <f t="shared" si="1"/>
        <v>1589.5880645161292</v>
      </c>
      <c r="S27">
        <v>139344.9</v>
      </c>
      <c r="T27">
        <f t="shared" si="2"/>
        <v>4494.9967741935479</v>
      </c>
      <c r="U27">
        <v>50043.91</v>
      </c>
    </row>
    <row r="28" spans="1:21" ht="16.5">
      <c r="A28" s="6" t="s">
        <v>77</v>
      </c>
      <c r="B28" s="12">
        <f>L24</f>
        <v>236808.9</v>
      </c>
      <c r="C28" s="5">
        <f t="shared" si="0"/>
        <v>7893.63</v>
      </c>
      <c r="D28">
        <f>T23</f>
        <v>5077.7912903225806</v>
      </c>
      <c r="E28">
        <f>R23</f>
        <v>2561.2054838709678</v>
      </c>
      <c r="G28" s="13">
        <f>U23</f>
        <v>21594.97</v>
      </c>
      <c r="I28" s="12">
        <f>N24</f>
        <v>79.157894736842096</v>
      </c>
      <c r="K28" s="31" t="s">
        <v>84</v>
      </c>
      <c r="L28" s="23">
        <v>503212.75</v>
      </c>
      <c r="M28" s="23">
        <v>50811.75</v>
      </c>
      <c r="N28" s="24">
        <v>84.659793814433002</v>
      </c>
      <c r="P28" s="25" t="s">
        <v>85</v>
      </c>
      <c r="Q28">
        <v>114288.74</v>
      </c>
      <c r="R28">
        <f t="shared" si="1"/>
        <v>3686.733548387097</v>
      </c>
      <c r="S28">
        <v>325031.32</v>
      </c>
      <c r="T28">
        <f t="shared" si="2"/>
        <v>10484.881290322581</v>
      </c>
      <c r="U28">
        <v>32350.9</v>
      </c>
    </row>
    <row r="29" spans="1:21" ht="16.5">
      <c r="A29" s="6" t="s">
        <v>75</v>
      </c>
      <c r="B29" s="12">
        <f>L23</f>
        <v>280137.34999999998</v>
      </c>
      <c r="C29" s="5">
        <f t="shared" si="0"/>
        <v>9337.911666666665</v>
      </c>
      <c r="D29">
        <f>T19</f>
        <v>7448.0132258064514</v>
      </c>
      <c r="E29">
        <f>R19</f>
        <v>1588.6754838709678</v>
      </c>
      <c r="G29" s="13">
        <f>U19</f>
        <v>47856.75</v>
      </c>
      <c r="I29" s="12">
        <f>N23</f>
        <v>86</v>
      </c>
      <c r="K29" s="32" t="s">
        <v>37</v>
      </c>
      <c r="L29" s="23">
        <v>439320.06</v>
      </c>
      <c r="M29" s="23">
        <v>32350.9</v>
      </c>
      <c r="N29" s="24">
        <v>92</v>
      </c>
      <c r="P29" s="25" t="s">
        <v>86</v>
      </c>
      <c r="Q29">
        <v>102400.43</v>
      </c>
      <c r="R29">
        <f t="shared" si="1"/>
        <v>3303.2396774193544</v>
      </c>
      <c r="S29">
        <v>174220.45</v>
      </c>
      <c r="T29">
        <f t="shared" si="2"/>
        <v>5620.0145161290329</v>
      </c>
      <c r="U29">
        <v>35319.96</v>
      </c>
    </row>
    <row r="30" spans="1:21" ht="16.5">
      <c r="A30" s="6" t="s">
        <v>72</v>
      </c>
      <c r="B30" s="12">
        <f>L21</f>
        <v>162849.99</v>
      </c>
      <c r="C30" s="5">
        <f t="shared" si="0"/>
        <v>5428.3329999999996</v>
      </c>
      <c r="D30">
        <f>T13</f>
        <v>4491.3670967741937</v>
      </c>
      <c r="E30">
        <f>R13</f>
        <v>761.85838709677421</v>
      </c>
      <c r="G30" s="13">
        <f>U13</f>
        <v>21358.58</v>
      </c>
      <c r="I30" s="12">
        <f>N21</f>
        <v>84</v>
      </c>
      <c r="K30" s="32" t="s">
        <v>28</v>
      </c>
      <c r="L30" s="23">
        <v>276620.88</v>
      </c>
      <c r="M30" s="23">
        <v>35319.96</v>
      </c>
      <c r="N30" s="24">
        <v>75.510204081632693</v>
      </c>
      <c r="P30" s="25" t="s">
        <v>87</v>
      </c>
      <c r="Q30">
        <v>29853.14</v>
      </c>
      <c r="R30">
        <f t="shared" si="1"/>
        <v>963.00451612903225</v>
      </c>
      <c r="S30">
        <v>102693.84</v>
      </c>
      <c r="T30">
        <f t="shared" si="2"/>
        <v>3312.7045161290321</v>
      </c>
      <c r="U30">
        <v>16488.310000000001</v>
      </c>
    </row>
    <row r="31" spans="1:21" ht="16.5">
      <c r="A31" s="11" t="s">
        <v>69</v>
      </c>
      <c r="B31" s="12">
        <f>L20</f>
        <v>631995.87</v>
      </c>
      <c r="C31" s="5">
        <f t="shared" si="0"/>
        <v>21066.528999999999</v>
      </c>
      <c r="D31">
        <f>T8</f>
        <v>15775.886451612903</v>
      </c>
      <c r="E31">
        <f>R8</f>
        <v>4611.0770967741937</v>
      </c>
      <c r="G31" s="13">
        <f>U8</f>
        <v>137924.28</v>
      </c>
      <c r="I31" s="12">
        <f>N20</f>
        <v>93</v>
      </c>
      <c r="K31" s="32" t="s">
        <v>40</v>
      </c>
      <c r="L31" s="23">
        <v>132546.98000000001</v>
      </c>
      <c r="M31" s="23">
        <v>16488.310000000001</v>
      </c>
      <c r="N31" s="24">
        <v>96.9072164948454</v>
      </c>
      <c r="P31" s="25" t="s">
        <v>88</v>
      </c>
      <c r="Q31">
        <v>109776.37</v>
      </c>
      <c r="R31">
        <f t="shared" si="1"/>
        <v>3541.1732258064517</v>
      </c>
      <c r="S31">
        <v>201215.9</v>
      </c>
      <c r="T31">
        <f t="shared" si="2"/>
        <v>6490.8354838709674</v>
      </c>
      <c r="U31">
        <v>30009.599999999999</v>
      </c>
    </row>
    <row r="32" spans="1:21" ht="42.75">
      <c r="B32" s="1" t="s">
        <v>3</v>
      </c>
      <c r="C32" s="1"/>
      <c r="D32" s="1" t="s">
        <v>4</v>
      </c>
      <c r="E32" s="1" t="s">
        <v>5</v>
      </c>
      <c r="F32" s="2" t="s">
        <v>6</v>
      </c>
      <c r="G32" s="1" t="s">
        <v>7</v>
      </c>
      <c r="H32" s="3" t="s">
        <v>8</v>
      </c>
      <c r="I32" s="19" t="s">
        <v>9</v>
      </c>
      <c r="K32" s="32" t="s">
        <v>25</v>
      </c>
      <c r="L32" s="23">
        <v>310992.27</v>
      </c>
      <c r="M32" s="23">
        <v>30009.599999999999</v>
      </c>
      <c r="N32" s="24">
        <v>82</v>
      </c>
      <c r="P32" s="25" t="s">
        <v>89</v>
      </c>
      <c r="Q32">
        <v>105440.04</v>
      </c>
      <c r="R32">
        <f t="shared" si="1"/>
        <v>3401.2916129032255</v>
      </c>
      <c r="S32">
        <v>81630.759999999995</v>
      </c>
      <c r="T32">
        <f t="shared" si="2"/>
        <v>2633.2503225806449</v>
      </c>
      <c r="U32">
        <v>23345.26</v>
      </c>
    </row>
    <row r="33" spans="1:21" ht="16.5">
      <c r="A33" s="14" t="s">
        <v>23</v>
      </c>
      <c r="B33" s="7">
        <f>L4</f>
        <v>540580.03</v>
      </c>
      <c r="C33" s="5">
        <f t="shared" si="0"/>
        <v>18019.334333333336</v>
      </c>
      <c r="D33">
        <f>T20</f>
        <v>15916.056774193548</v>
      </c>
      <c r="E33">
        <f>R20</f>
        <v>1522.0087096774193</v>
      </c>
      <c r="G33" s="7">
        <f>U20</f>
        <v>61792.44</v>
      </c>
      <c r="I33" s="7">
        <f>N4</f>
        <v>97</v>
      </c>
      <c r="K33" s="32" t="s">
        <v>43</v>
      </c>
      <c r="L33" s="23">
        <v>187070.8</v>
      </c>
      <c r="M33" s="23">
        <v>23345.26</v>
      </c>
      <c r="N33" s="24">
        <v>88</v>
      </c>
      <c r="P33" s="25" t="s">
        <v>90</v>
      </c>
      <c r="Q33">
        <v>108035.32</v>
      </c>
      <c r="R33">
        <f t="shared" si="1"/>
        <v>3485.0103225806456</v>
      </c>
      <c r="S33">
        <v>207625.83</v>
      </c>
      <c r="T33">
        <f t="shared" si="2"/>
        <v>6697.6074193548384</v>
      </c>
      <c r="U33">
        <v>29890.1</v>
      </c>
    </row>
    <row r="34" spans="1:21" ht="16.5">
      <c r="A34" s="6" t="s">
        <v>91</v>
      </c>
      <c r="B34" s="7">
        <f>L5</f>
        <v>313257.78999999998</v>
      </c>
      <c r="C34" s="5">
        <f t="shared" si="0"/>
        <v>10441.926333333333</v>
      </c>
      <c r="D34">
        <f>T21</f>
        <v>7344.7280645161291</v>
      </c>
      <c r="E34">
        <f>R21</f>
        <v>2760.3619354838711</v>
      </c>
      <c r="G34" s="7">
        <f>U21</f>
        <v>18823.810000000001</v>
      </c>
      <c r="I34" s="7">
        <f>N5</f>
        <v>96</v>
      </c>
      <c r="K34" s="33" t="s">
        <v>34</v>
      </c>
      <c r="L34" s="34">
        <v>315661.15000000002</v>
      </c>
      <c r="M34" s="34">
        <v>29890.1</v>
      </c>
      <c r="N34" s="24">
        <v>53</v>
      </c>
      <c r="P34" s="25" t="s">
        <v>92</v>
      </c>
      <c r="Q34">
        <v>79436.08</v>
      </c>
      <c r="R34">
        <f t="shared" si="1"/>
        <v>2562.4541935483871</v>
      </c>
      <c r="S34">
        <v>172299.62</v>
      </c>
      <c r="T34">
        <f t="shared" si="2"/>
        <v>5558.0522580645156</v>
      </c>
      <c r="U34">
        <v>61367.64</v>
      </c>
    </row>
    <row r="35" spans="1:21" ht="16.5">
      <c r="A35" s="6" t="s">
        <v>17</v>
      </c>
      <c r="B35" s="7">
        <f>L2</f>
        <v>618343.74</v>
      </c>
      <c r="C35" s="5">
        <f t="shared" si="0"/>
        <v>20611.457999999999</v>
      </c>
      <c r="D35">
        <f>T2</f>
        <v>15918.948709677419</v>
      </c>
      <c r="E35">
        <f>R2</f>
        <v>4027.6235483870969</v>
      </c>
      <c r="G35" s="7">
        <f>U2</f>
        <v>84246.9</v>
      </c>
      <c r="I35" s="7">
        <f>N2</f>
        <v>69</v>
      </c>
      <c r="K35" s="32" t="s">
        <v>93</v>
      </c>
      <c r="L35" s="23">
        <v>251735.7</v>
      </c>
      <c r="M35" s="23">
        <v>61367.64</v>
      </c>
      <c r="N35" s="24">
        <v>89.361702127659598</v>
      </c>
      <c r="P35" s="25" t="s">
        <v>94</v>
      </c>
      <c r="Q35">
        <v>69571.94</v>
      </c>
      <c r="R35">
        <f t="shared" si="1"/>
        <v>2244.2561290322583</v>
      </c>
      <c r="S35">
        <v>227294.38</v>
      </c>
      <c r="T35">
        <f t="shared" si="2"/>
        <v>7332.0767741935488</v>
      </c>
      <c r="U35">
        <v>25400.7</v>
      </c>
    </row>
    <row r="36" spans="1:21" ht="16.5">
      <c r="A36" s="6" t="s">
        <v>20</v>
      </c>
      <c r="B36" s="7">
        <f>L3</f>
        <v>939603</v>
      </c>
      <c r="C36" s="5">
        <f t="shared" si="0"/>
        <v>31320.1</v>
      </c>
      <c r="D36">
        <f>T9</f>
        <v>28433.055161290322</v>
      </c>
      <c r="E36">
        <f>R9</f>
        <v>1876.7190322580645</v>
      </c>
      <c r="G36" s="7">
        <f>U9</f>
        <v>132607.47</v>
      </c>
      <c r="I36" s="7">
        <f>N3</f>
        <v>95</v>
      </c>
      <c r="K36" s="32" t="s">
        <v>22</v>
      </c>
      <c r="L36" s="23">
        <v>296866.32</v>
      </c>
      <c r="M36" s="20">
        <v>25400.7</v>
      </c>
      <c r="N36" s="35">
        <v>71.5555555555556</v>
      </c>
      <c r="P36" s="25" t="s">
        <v>95</v>
      </c>
      <c r="Q36">
        <v>120103.77</v>
      </c>
      <c r="R36">
        <f t="shared" si="1"/>
        <v>3874.3151612903225</v>
      </c>
      <c r="S36">
        <v>256696.95999999999</v>
      </c>
      <c r="T36">
        <f t="shared" si="2"/>
        <v>8280.5470967741931</v>
      </c>
      <c r="U36">
        <v>33995.43</v>
      </c>
    </row>
    <row r="37" spans="1:21" ht="16.5">
      <c r="A37" s="6" t="s">
        <v>41</v>
      </c>
      <c r="B37" s="7">
        <f>L10</f>
        <v>676640.33</v>
      </c>
      <c r="C37" s="5">
        <f t="shared" si="0"/>
        <v>22554.677666666666</v>
      </c>
      <c r="D37">
        <f>T12</f>
        <v>14568.706774193548</v>
      </c>
      <c r="E37">
        <f>R12</f>
        <v>7258.4006451612904</v>
      </c>
      <c r="G37" s="7">
        <f>U12</f>
        <v>58051.03</v>
      </c>
      <c r="I37" s="7">
        <f>N10</f>
        <v>71.428571428571402</v>
      </c>
      <c r="K37" s="32" t="s">
        <v>96</v>
      </c>
      <c r="L37" s="23">
        <v>376800.73</v>
      </c>
      <c r="M37" s="20">
        <v>33995.43</v>
      </c>
      <c r="N37" s="35">
        <v>63.3913043478261</v>
      </c>
      <c r="P37" s="36" t="s">
        <v>97</v>
      </c>
      <c r="Q37" s="9">
        <v>693917.18</v>
      </c>
      <c r="R37">
        <f t="shared" si="1"/>
        <v>22384.425161290324</v>
      </c>
      <c r="S37">
        <v>610617.93999999994</v>
      </c>
      <c r="T37">
        <f t="shared" si="2"/>
        <v>19697.352903225805</v>
      </c>
      <c r="U37">
        <v>295271.96000000002</v>
      </c>
    </row>
    <row r="38" spans="1:21" ht="16.5">
      <c r="A38" s="6" t="s">
        <v>98</v>
      </c>
      <c r="B38">
        <v>139774.71</v>
      </c>
      <c r="C38" s="5">
        <f t="shared" si="0"/>
        <v>4659.1570000000002</v>
      </c>
      <c r="D38">
        <f>T14</f>
        <v>0</v>
      </c>
      <c r="E38">
        <f>R14</f>
        <v>4160.3835483870971</v>
      </c>
      <c r="G38">
        <f>U14</f>
        <v>0</v>
      </c>
      <c r="K38" s="32" t="s">
        <v>1</v>
      </c>
      <c r="L38" s="37">
        <v>1304535.1200000001</v>
      </c>
      <c r="M38" s="20">
        <v>295271.96000000002</v>
      </c>
      <c r="N38" s="35">
        <v>72.530612244897995</v>
      </c>
      <c r="P38" s="25" t="s">
        <v>99</v>
      </c>
      <c r="Q38">
        <v>134661.32999999999</v>
      </c>
      <c r="R38">
        <f t="shared" si="1"/>
        <v>4343.9138709677418</v>
      </c>
      <c r="S38">
        <v>192465.99</v>
      </c>
      <c r="T38">
        <f t="shared" si="2"/>
        <v>6208.5803225806449</v>
      </c>
      <c r="U38">
        <v>44379.37</v>
      </c>
    </row>
    <row r="39" spans="1:21" ht="16.5">
      <c r="A39" s="6" t="s">
        <v>48</v>
      </c>
      <c r="B39">
        <f>L52</f>
        <v>263199.51</v>
      </c>
      <c r="D39">
        <f>T45</f>
        <v>5682.6048387096771</v>
      </c>
      <c r="E39">
        <f>R45</f>
        <v>2807.7019354838708</v>
      </c>
      <c r="G39">
        <f>U45</f>
        <v>432.5</v>
      </c>
      <c r="I39">
        <f>N49</f>
        <v>69.400000000000006</v>
      </c>
      <c r="K39" s="32" t="s">
        <v>62</v>
      </c>
      <c r="L39" s="23">
        <v>327127.32</v>
      </c>
      <c r="M39" s="20">
        <v>44379.37</v>
      </c>
      <c r="N39" s="35">
        <v>97</v>
      </c>
      <c r="P39" s="25" t="s">
        <v>100</v>
      </c>
      <c r="Q39">
        <v>76602.399999999994</v>
      </c>
      <c r="R39">
        <f t="shared" si="1"/>
        <v>2471.0451612903225</v>
      </c>
      <c r="S39">
        <v>91489.03</v>
      </c>
      <c r="T39">
        <f t="shared" si="2"/>
        <v>2951.2590322580645</v>
      </c>
      <c r="U39">
        <v>39147.15</v>
      </c>
    </row>
    <row r="40" spans="1:21" ht="16.5">
      <c r="A40" s="6" t="s">
        <v>38</v>
      </c>
      <c r="B40" s="7">
        <f>L9</f>
        <v>271810.24</v>
      </c>
      <c r="C40" s="5">
        <f t="shared" ref="C40:C50" si="8">B40/30</f>
        <v>9060.3413333333338</v>
      </c>
      <c r="D40">
        <f>T24</f>
        <v>6717.7993548387094</v>
      </c>
      <c r="E40">
        <f>R24</f>
        <v>2050.2729032258062</v>
      </c>
      <c r="G40" s="7">
        <f>U24</f>
        <v>8847.92</v>
      </c>
      <c r="I40" s="7">
        <f>N9</f>
        <v>65.565217391304301</v>
      </c>
      <c r="K40" s="32" t="s">
        <v>50</v>
      </c>
      <c r="L40" s="23">
        <v>136550.91</v>
      </c>
      <c r="M40" s="20">
        <v>17303.84</v>
      </c>
      <c r="N40" s="35">
        <v>83.628865979381402</v>
      </c>
      <c r="P40" s="25" t="s">
        <v>101</v>
      </c>
      <c r="Q40">
        <v>43973.15</v>
      </c>
      <c r="R40">
        <f t="shared" si="1"/>
        <v>1418.4887096774194</v>
      </c>
      <c r="S40">
        <v>81807.45</v>
      </c>
      <c r="T40">
        <f t="shared" si="2"/>
        <v>2638.95</v>
      </c>
      <c r="U40">
        <v>9017.92</v>
      </c>
    </row>
    <row r="41" spans="1:21" ht="16.5">
      <c r="A41" s="6" t="s">
        <v>32</v>
      </c>
      <c r="B41" s="7">
        <f>L7</f>
        <v>286332.94</v>
      </c>
      <c r="C41" s="5">
        <f t="shared" si="8"/>
        <v>9544.4313333333339</v>
      </c>
      <c r="D41">
        <f>T11</f>
        <v>8678.123225806452</v>
      </c>
      <c r="E41">
        <f>R11</f>
        <v>558.42322580645157</v>
      </c>
      <c r="G41" s="7">
        <f>U11</f>
        <v>27432.639999999999</v>
      </c>
      <c r="I41" s="7">
        <f>N7</f>
        <v>78.571428571428598</v>
      </c>
      <c r="K41" s="32" t="s">
        <v>59</v>
      </c>
      <c r="L41" s="23">
        <v>168091.43</v>
      </c>
      <c r="M41" s="20">
        <v>39147.15</v>
      </c>
      <c r="N41" s="35">
        <v>97</v>
      </c>
      <c r="P41" s="25" t="s">
        <v>102</v>
      </c>
      <c r="Q41">
        <v>26812.14</v>
      </c>
      <c r="R41">
        <f t="shared" si="1"/>
        <v>864.90774193548384</v>
      </c>
      <c r="S41">
        <v>109738.77</v>
      </c>
      <c r="T41">
        <f t="shared" si="2"/>
        <v>3539.9603225806454</v>
      </c>
      <c r="U41">
        <v>17303.84</v>
      </c>
    </row>
    <row r="42" spans="1:21" ht="16.5">
      <c r="A42" s="6" t="s">
        <v>29</v>
      </c>
      <c r="B42" s="7">
        <f>L6</f>
        <v>1082152.58</v>
      </c>
      <c r="C42" s="5">
        <f t="shared" si="8"/>
        <v>36071.752666666667</v>
      </c>
      <c r="D42">
        <f>T7</f>
        <v>31264.529032258066</v>
      </c>
      <c r="E42">
        <f>R7</f>
        <v>3643.6187096774192</v>
      </c>
      <c r="G42" s="7">
        <f>U7</f>
        <v>146896.07</v>
      </c>
      <c r="I42" s="7">
        <f>N6</f>
        <v>72.510204081632693</v>
      </c>
      <c r="K42" s="32" t="s">
        <v>53</v>
      </c>
      <c r="L42" s="23">
        <v>125780.6</v>
      </c>
      <c r="M42" s="20">
        <v>9017.92</v>
      </c>
      <c r="N42" s="35">
        <v>99</v>
      </c>
      <c r="P42" s="25" t="s">
        <v>103</v>
      </c>
      <c r="Q42">
        <v>154606.15</v>
      </c>
      <c r="R42">
        <f t="shared" si="1"/>
        <v>4987.2951612903225</v>
      </c>
      <c r="S42">
        <v>67863</v>
      </c>
      <c r="T42">
        <f t="shared" si="2"/>
        <v>2189.1290322580644</v>
      </c>
      <c r="U42">
        <v>29230.7</v>
      </c>
    </row>
    <row r="43" spans="1:21" ht="16.5">
      <c r="A43" s="6" t="s">
        <v>35</v>
      </c>
      <c r="B43" s="7">
        <f>L8</f>
        <v>639254.72</v>
      </c>
      <c r="C43" s="5">
        <f t="shared" si="8"/>
        <v>21308.490666666665</v>
      </c>
      <c r="D43">
        <f>T15</f>
        <v>12910.33064516129</v>
      </c>
      <c r="E43">
        <f>R15</f>
        <v>7710.7893548387101</v>
      </c>
      <c r="G43" s="7">
        <f>U15</f>
        <v>107012.18</v>
      </c>
      <c r="I43" s="7">
        <f>N8</f>
        <v>95</v>
      </c>
      <c r="K43" s="32" t="s">
        <v>56</v>
      </c>
      <c r="L43" s="23">
        <v>222469.15</v>
      </c>
      <c r="M43" s="20">
        <v>29230.7</v>
      </c>
      <c r="N43" s="35">
        <v>88.659793814433002</v>
      </c>
      <c r="P43" s="38" t="s">
        <v>104</v>
      </c>
      <c r="Q43">
        <v>111926.89</v>
      </c>
      <c r="R43">
        <f t="shared" si="1"/>
        <v>3610.5448387096776</v>
      </c>
      <c r="S43">
        <v>225258.01</v>
      </c>
      <c r="T43">
        <f t="shared" si="2"/>
        <v>7266.387419354839</v>
      </c>
      <c r="U43">
        <v>15639</v>
      </c>
    </row>
    <row r="44" spans="1:21" ht="16.5">
      <c r="A44" s="6" t="s">
        <v>105</v>
      </c>
      <c r="B44">
        <f>L15</f>
        <v>118356.84</v>
      </c>
      <c r="C44" s="5">
        <f t="shared" si="8"/>
        <v>3945.2280000000001</v>
      </c>
      <c r="D44">
        <f>T44</f>
        <v>2726.8780645161291</v>
      </c>
      <c r="E44">
        <f>R44</f>
        <v>1091.0845161290324</v>
      </c>
      <c r="G44">
        <f>U44</f>
        <v>13220.2</v>
      </c>
      <c r="I44">
        <f>N15</f>
        <v>89</v>
      </c>
      <c r="K44" t="s">
        <v>106</v>
      </c>
      <c r="N44">
        <v>53.2</v>
      </c>
      <c r="P44" s="38" t="s">
        <v>57</v>
      </c>
      <c r="Q44">
        <v>33823.620000000003</v>
      </c>
      <c r="R44">
        <f t="shared" si="1"/>
        <v>1091.0845161290324</v>
      </c>
      <c r="S44">
        <v>84533.22</v>
      </c>
      <c r="T44">
        <f t="shared" si="2"/>
        <v>2726.8780645161291</v>
      </c>
      <c r="U44">
        <v>13220.2</v>
      </c>
    </row>
    <row r="45" spans="1:21" ht="16.5">
      <c r="A45" s="6" t="s">
        <v>51</v>
      </c>
      <c r="B45" s="7">
        <f>L13</f>
        <v>451082.58</v>
      </c>
      <c r="C45" s="5">
        <f t="shared" si="8"/>
        <v>15036.086000000001</v>
      </c>
      <c r="D45">
        <f>T22</f>
        <v>11907.346774193549</v>
      </c>
      <c r="E45">
        <f>R22</f>
        <v>2643.7041935483871</v>
      </c>
      <c r="G45" s="7">
        <f>U22</f>
        <v>36992.620000000003</v>
      </c>
      <c r="I45" s="7">
        <f>N13</f>
        <v>81.632653061224502</v>
      </c>
      <c r="K45" t="s">
        <v>107</v>
      </c>
      <c r="N45">
        <v>85</v>
      </c>
      <c r="P45" s="38" t="s">
        <v>108</v>
      </c>
      <c r="Q45">
        <v>87038.76</v>
      </c>
      <c r="R45">
        <f t="shared" si="1"/>
        <v>2807.7019354838708</v>
      </c>
      <c r="S45">
        <v>176160.75</v>
      </c>
      <c r="T45">
        <f t="shared" si="2"/>
        <v>5682.6048387096771</v>
      </c>
      <c r="U45">
        <v>432.5</v>
      </c>
    </row>
    <row r="46" spans="1:21" ht="16.5">
      <c r="A46" s="6" t="s">
        <v>54</v>
      </c>
      <c r="B46" s="7">
        <f>L14</f>
        <v>337184.9</v>
      </c>
      <c r="C46" s="5">
        <f t="shared" si="8"/>
        <v>11239.496666666668</v>
      </c>
      <c r="D46">
        <f>T43</f>
        <v>7266.387419354839</v>
      </c>
      <c r="E46">
        <f>R43</f>
        <v>3610.5448387096776</v>
      </c>
      <c r="G46" s="7">
        <f>U43</f>
        <v>15639</v>
      </c>
      <c r="I46" s="7">
        <f>N14</f>
        <v>97</v>
      </c>
      <c r="K46" t="s">
        <v>109</v>
      </c>
      <c r="N46">
        <v>81.599999999999994</v>
      </c>
      <c r="P46" s="39" t="s">
        <v>110</v>
      </c>
      <c r="Q46">
        <v>35724.730000000003</v>
      </c>
      <c r="R46">
        <f t="shared" si="1"/>
        <v>1152.4106451612904</v>
      </c>
      <c r="S46">
        <v>117046.09</v>
      </c>
      <c r="T46">
        <f t="shared" si="2"/>
        <v>3775.6803225806452</v>
      </c>
      <c r="U46">
        <v>12414.5</v>
      </c>
    </row>
    <row r="47" spans="1:21" ht="16.5">
      <c r="A47" s="8" t="s">
        <v>111</v>
      </c>
      <c r="B47" s="9">
        <f>L53</f>
        <v>152770.82</v>
      </c>
      <c r="C47" s="10">
        <f t="shared" si="8"/>
        <v>5092.3606666666665</v>
      </c>
      <c r="D47" s="9">
        <f>T46</f>
        <v>3775.6803225806452</v>
      </c>
      <c r="E47" s="9">
        <f>R46</f>
        <v>1152.4106451612904</v>
      </c>
      <c r="F47" s="9"/>
      <c r="G47" s="9">
        <f>U46</f>
        <v>12414.5</v>
      </c>
      <c r="H47" s="9"/>
      <c r="I47" s="9">
        <f>N44</f>
        <v>53.2</v>
      </c>
      <c r="K47" t="s">
        <v>112</v>
      </c>
      <c r="N47">
        <v>97</v>
      </c>
      <c r="P47" s="39" t="s">
        <v>113</v>
      </c>
      <c r="Q47">
        <v>32337.68</v>
      </c>
      <c r="R47">
        <f t="shared" si="1"/>
        <v>1043.1509677419356</v>
      </c>
      <c r="S47">
        <v>113787.09</v>
      </c>
      <c r="T47">
        <f t="shared" si="2"/>
        <v>3670.5512903225804</v>
      </c>
      <c r="U47">
        <v>10269.07</v>
      </c>
    </row>
    <row r="48" spans="1:21" ht="16.5">
      <c r="A48" s="8" t="s">
        <v>114</v>
      </c>
      <c r="B48" s="15">
        <f>L54</f>
        <v>146124.76999999999</v>
      </c>
      <c r="C48" s="10">
        <f t="shared" si="8"/>
        <v>4870.8256666666666</v>
      </c>
      <c r="D48" s="9">
        <f>T47</f>
        <v>3670.5512903225804</v>
      </c>
      <c r="E48" s="9">
        <f>R47</f>
        <v>1043.1509677419356</v>
      </c>
      <c r="F48" s="9"/>
      <c r="G48" s="16">
        <f>U47</f>
        <v>10269.07</v>
      </c>
      <c r="H48" s="9"/>
      <c r="I48" s="9">
        <f>N45</f>
        <v>85</v>
      </c>
      <c r="K48" t="s">
        <v>115</v>
      </c>
      <c r="N48">
        <v>89</v>
      </c>
      <c r="P48" s="39" t="s">
        <v>116</v>
      </c>
      <c r="Q48">
        <v>25138.39</v>
      </c>
      <c r="R48">
        <f t="shared" si="1"/>
        <v>810.91580645161287</v>
      </c>
      <c r="S48">
        <v>242210.3</v>
      </c>
      <c r="T48">
        <f t="shared" si="2"/>
        <v>7813.2354838709671</v>
      </c>
      <c r="U48">
        <v>7606.62</v>
      </c>
    </row>
    <row r="49" spans="1:21" ht="16.5">
      <c r="A49" s="17" t="s">
        <v>117</v>
      </c>
      <c r="B49" s="9">
        <f>L56</f>
        <v>71001.100000000006</v>
      </c>
      <c r="C49" s="10">
        <f t="shared" si="8"/>
        <v>2366.7033333333334</v>
      </c>
      <c r="D49" s="9">
        <f>T49</f>
        <v>1944.7722580645161</v>
      </c>
      <c r="E49" s="9">
        <f>R49</f>
        <v>345.58580645161288</v>
      </c>
      <c r="F49" s="9"/>
      <c r="G49" s="9">
        <f>U49</f>
        <v>5881</v>
      </c>
      <c r="H49" s="9"/>
      <c r="I49" s="9" t="s">
        <v>47</v>
      </c>
      <c r="K49" t="s">
        <v>118</v>
      </c>
      <c r="N49">
        <v>69.400000000000006</v>
      </c>
      <c r="P49" s="40" t="s">
        <v>119</v>
      </c>
      <c r="Q49">
        <v>10713.16</v>
      </c>
      <c r="R49">
        <f t="shared" si="1"/>
        <v>345.58580645161288</v>
      </c>
      <c r="S49">
        <v>60287.94</v>
      </c>
      <c r="T49">
        <f t="shared" si="2"/>
        <v>1944.7722580645161</v>
      </c>
      <c r="U49">
        <v>5881</v>
      </c>
    </row>
    <row r="50" spans="1:21" ht="16.5">
      <c r="A50" s="18" t="s">
        <v>120</v>
      </c>
      <c r="B50" s="9">
        <f>L55</f>
        <v>267348.69</v>
      </c>
      <c r="C50" s="10">
        <f t="shared" si="8"/>
        <v>8911.6229999999996</v>
      </c>
      <c r="D50" s="9">
        <f>T48</f>
        <v>7813.2354838709671</v>
      </c>
      <c r="E50" s="9">
        <f>R48</f>
        <v>810.91580645161287</v>
      </c>
      <c r="F50" s="9"/>
      <c r="G50" s="9">
        <f>U48</f>
        <v>7606.62</v>
      </c>
      <c r="H50" s="9"/>
      <c r="I50" s="9">
        <f>N46</f>
        <v>81.599999999999994</v>
      </c>
      <c r="P50" s="41" t="s">
        <v>121</v>
      </c>
      <c r="Q50">
        <v>55732.79</v>
      </c>
      <c r="R50">
        <f t="shared" si="1"/>
        <v>1797.8319354838709</v>
      </c>
      <c r="S50">
        <v>132519.70000000001</v>
      </c>
      <c r="T50">
        <f t="shared" si="2"/>
        <v>4274.8290322580651</v>
      </c>
      <c r="U50">
        <v>26511.55</v>
      </c>
    </row>
    <row r="51" spans="1:21">
      <c r="K51" s="42" t="s">
        <v>122</v>
      </c>
      <c r="L51" s="43" t="s">
        <v>123</v>
      </c>
      <c r="M51" s="42" t="s">
        <v>13</v>
      </c>
      <c r="N51" s="44" t="s">
        <v>15</v>
      </c>
      <c r="O51" s="42" t="s">
        <v>124</v>
      </c>
      <c r="P51" s="42" t="s">
        <v>125</v>
      </c>
      <c r="Q51" s="52" t="s">
        <v>126</v>
      </c>
    </row>
    <row r="52" spans="1:21">
      <c r="K52" s="45" t="s">
        <v>108</v>
      </c>
      <c r="L52" s="46">
        <v>263199.51</v>
      </c>
      <c r="M52" s="46">
        <v>87038.76</v>
      </c>
      <c r="N52" s="46">
        <v>176160.75</v>
      </c>
      <c r="O52" s="46">
        <v>155793.68</v>
      </c>
      <c r="P52" s="46">
        <v>20367.07</v>
      </c>
      <c r="Q52" s="46">
        <v>432.5</v>
      </c>
    </row>
    <row r="53" spans="1:21" ht="14.25">
      <c r="K53" s="47" t="s">
        <v>110</v>
      </c>
      <c r="L53" s="48">
        <v>152770.82</v>
      </c>
      <c r="M53" s="48">
        <v>35724.730000000003</v>
      </c>
      <c r="N53" s="48">
        <v>117046.09</v>
      </c>
      <c r="O53" s="48">
        <v>104815.43</v>
      </c>
      <c r="P53" s="48">
        <v>12230.66</v>
      </c>
      <c r="Q53" s="48">
        <v>12414.5</v>
      </c>
    </row>
    <row r="54" spans="1:21" ht="14.25">
      <c r="K54" s="47" t="s">
        <v>113</v>
      </c>
      <c r="L54" s="49">
        <v>146124.76999999999</v>
      </c>
      <c r="M54" s="49">
        <v>32337.68</v>
      </c>
      <c r="N54" s="48">
        <v>113787.09</v>
      </c>
      <c r="O54" s="49">
        <v>96397.65</v>
      </c>
      <c r="P54" s="49">
        <v>17389.439999999999</v>
      </c>
      <c r="Q54" s="53">
        <v>10269.07</v>
      </c>
    </row>
    <row r="55" spans="1:21" ht="14.25">
      <c r="K55" s="47" t="s">
        <v>116</v>
      </c>
      <c r="L55" s="48">
        <v>267348.69</v>
      </c>
      <c r="M55" s="48">
        <v>25138.39</v>
      </c>
      <c r="N55" s="48">
        <v>242210.3</v>
      </c>
      <c r="O55" s="48">
        <v>213175.02</v>
      </c>
      <c r="P55" s="48">
        <v>29035.279999999999</v>
      </c>
      <c r="Q55" s="48">
        <v>7606.62</v>
      </c>
    </row>
    <row r="56" spans="1:21">
      <c r="K56" s="50" t="s">
        <v>119</v>
      </c>
      <c r="L56" s="48">
        <v>71001.100000000006</v>
      </c>
      <c r="M56" s="48">
        <v>10713.16</v>
      </c>
      <c r="N56" s="48">
        <v>60287.94</v>
      </c>
      <c r="O56" s="48">
        <v>52854.64</v>
      </c>
      <c r="P56" s="48">
        <v>7433.3</v>
      </c>
      <c r="Q56" s="48">
        <v>5881</v>
      </c>
    </row>
    <row r="57" spans="1:21" ht="16.5">
      <c r="K57" s="38" t="s">
        <v>121</v>
      </c>
      <c r="L57" s="51">
        <v>188252.49</v>
      </c>
      <c r="M57" s="51">
        <v>55732.79</v>
      </c>
      <c r="N57" s="51">
        <v>132519.70000000001</v>
      </c>
      <c r="O57" s="51">
        <v>117736.95</v>
      </c>
      <c r="P57" s="51">
        <v>14782.75</v>
      </c>
      <c r="Q57" s="51">
        <v>26511.55</v>
      </c>
    </row>
  </sheetData>
  <phoneticPr fontId="22" type="noConversion"/>
  <conditionalFormatting sqref="C40:C50 C2:C17 C19:C31 C33:C38">
    <cfRule type="cellIs" dxfId="0" priority="1" stopIfTrue="1" operator="greaterThan">
      <formula>10000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挑战奖金</vt:lpstr>
      <vt:lpstr>草稿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陈旅</dc:creator>
  <cp:lastModifiedBy>yang</cp:lastModifiedBy>
  <cp:lastPrinted>2015-04-08T02:57:00Z</cp:lastPrinted>
  <dcterms:created xsi:type="dcterms:W3CDTF">2013-07-26T01:08:00Z</dcterms:created>
  <dcterms:modified xsi:type="dcterms:W3CDTF">2017-03-30T01:54:23Z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