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Arquivos" sheetId="1" r:id="rId1"/>
    <sheet name="Tes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<sst xmlns="http://schemas.openxmlformats.org/spreadsheetml/2006/main" count="35" uniqueCount="27">
  <si>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 xml:space="preserve">Área m² </t>
  </si>
  <si>
    <t>Erro</t>
  </si>
  <si>
    <t>Data</t>
  </si>
  <si>
    <t>Padrão 2 + Calculo Novo</t>
  </si>
  <si>
    <t>Apontado</t>
  </si>
  <si>
    <t>%</t>
  </si>
  <si>
    <t>-&gt; Faltando das 15 as 17</t>
  </si>
  <si>
    <t>-&gt; Das 07 as 16:00</t>
  </si>
  <si>
    <t>-&gt; Até as 11:00</t>
  </si>
  <si>
    <t>-&gt; Até as 15:30</t>
  </si>
  <si>
    <t>-&gt; Começaram 06:30</t>
  </si>
  <si>
    <t>-&gt; Começaram 13:00</t>
  </si>
  <si>
    <t>-&gt; Até 13:00</t>
  </si>
  <si>
    <t>-&gt; Começaram as 15:00</t>
  </si>
  <si>
    <t>-&gt; Começaram a 13:00</t>
  </si>
  <si>
    <t>-&gt; 13:00 até as 14:00</t>
  </si>
  <si>
    <t>Velocidade = 0,2833 m/seg</t>
  </si>
  <si>
    <t>Verificaçao</t>
  </si>
  <si>
    <t>Medida</t>
  </si>
  <si>
    <t>Quantidade</t>
  </si>
  <si>
    <t>Área em m2</t>
  </si>
  <si>
    <t>1</t>
  </si>
  <si>
    <t>10 x 26.6  cm</t>
  </si>
  <si>
    <t>2</t>
  </si>
  <si>
    <t>8 x 26.6  cm</t>
  </si>
  <si>
    <t>3</t>
  </si>
  <si>
    <t>16 x 68.3  cm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</si>
</sst>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/d/yyyy"/>
  </numFmts>
  <fonts count="26">
    <font>
      <sz val="10"/>
      <color rgb="FF000000"/>
      <name val="Arial"/>
      <charset val="134"/>
      <scheme val="minor"/>
    </font>
    <font>
      <sz val="10"/>
      <color rgb="FFFFFFFF"/>
      <name val="Roboto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999999"/>
      <name val="Arial"/>
      <charset val="134"/>
      <scheme val="minor"/>
    </font>
    <font>
      <b/>
      <sz val="10"/>
      <color rgb="FF999999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72A3A"/>
        <bgColor rgb="FF172A3A"/>
      </patternFill>
    </fill>
    <fill>
      <patternFill patternType="solid">
        <fgColor rgb="FF80A1C1"/>
        <bgColor rgb="FF80A1C1"/>
      </patternFill>
    </fill>
    <fill>
      <patternFill patternType="solid">
        <fgColor rgb="FFC27BA0"/>
        <bgColor rgb="FFC27BA0"/>
      </patternFill>
    </fill>
    <fill>
      <patternFill patternType="solid">
        <fgColor rgb="FF53A182"/>
        <bgColor rgb="FF53A182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rgb="FF11202C"/>
      </left>
      <right style="thin">
        <color rgb="FF172A3A"/>
      </right>
      <top style="thin">
        <color rgb="FF11202C"/>
      </top>
      <bottom style="thin">
        <color rgb="FF11202C"/>
      </bottom>
      <diagonal/>
    </border>
    <border>
      <left style="thin">
        <color rgb="FF80A1C1"/>
      </left>
      <right style="thin">
        <color rgb="FF80A1C1"/>
      </right>
      <top style="thin">
        <color rgb="FF11202C"/>
      </top>
      <bottom style="thin">
        <color rgb="FF11202C"/>
      </bottom>
      <diagonal/>
    </border>
    <border>
      <left style="thin">
        <color rgb="FFC27BA0"/>
      </left>
      <right style="thin">
        <color rgb="FFC27BA0"/>
      </right>
      <top style="thin">
        <color rgb="FF11202C"/>
      </top>
      <bottom style="thin">
        <color rgb="FF11202C"/>
      </bottom>
      <diagonal/>
    </border>
    <border>
      <left style="thin">
        <color rgb="FF53A182"/>
      </left>
      <right style="thin">
        <color rgb="FF11202C"/>
      </right>
      <top style="thin">
        <color rgb="FF11202C"/>
      </top>
      <bottom style="thin">
        <color rgb="FF11202C"/>
      </bottom>
      <diagonal/>
    </border>
    <border>
      <left style="thin">
        <color rgb="FF11202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1202C"/>
      </right>
      <top style="thin">
        <color rgb="FFFFFFFF"/>
      </top>
      <bottom style="thin">
        <color rgb="FFFFFFFF"/>
      </bottom>
      <diagonal/>
    </border>
    <border>
      <left style="thin">
        <color rgb="FF11202C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11202C"/>
      </right>
      <top style="thin">
        <color rgb="FFF6F8F9"/>
      </top>
      <bottom style="thin">
        <color rgb="FFF6F8F9"/>
      </bottom>
      <diagonal/>
    </border>
    <border>
      <left style="thin">
        <color rgb="FF11202C"/>
      </left>
      <right style="thin">
        <color rgb="FFFFFFFF"/>
      </right>
      <top style="thin">
        <color rgb="FFFFFFFF"/>
      </top>
      <bottom style="thin">
        <color rgb="FF11202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1202C"/>
      </bottom>
      <diagonal/>
    </border>
    <border>
      <left style="thin">
        <color rgb="FFFFFFFF"/>
      </left>
      <right style="thin">
        <color rgb="FF11202C"/>
      </right>
      <top style="thin">
        <color rgb="FFFFFFFF"/>
      </top>
      <bottom style="thin">
        <color rgb="FF11202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27BA0"/>
      </left>
      <right style="thin">
        <color rgb="FF000000"/>
      </right>
      <top style="thin">
        <color rgb="FF11202C"/>
      </top>
      <bottom style="thin">
        <color rgb="FF11202C"/>
      </bottom>
      <diagonal/>
    </border>
    <border>
      <left style="thin">
        <color rgb="FF000000"/>
      </left>
      <right style="thin">
        <color rgb="FF000000"/>
      </right>
      <top style="thin">
        <color rgb="FF11202C"/>
      </top>
      <bottom style="thin">
        <color rgb="FF11202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11202C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2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27" applyNumberFormat="0" applyAlignment="0" applyProtection="0">
      <alignment vertical="center"/>
    </xf>
    <xf numFmtId="0" fontId="16" fillId="10" borderId="28" applyNumberFormat="0" applyAlignment="0" applyProtection="0">
      <alignment vertical="center"/>
    </xf>
    <xf numFmtId="0" fontId="17" fillId="10" borderId="27" applyNumberFormat="0" applyAlignment="0" applyProtection="0">
      <alignment vertical="center"/>
    </xf>
    <xf numFmtId="0" fontId="18" fillId="11" borderId="29" applyNumberFormat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7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0" xfId="0" applyFont="1" applyFill="1"/>
    <xf numFmtId="49" fontId="2" fillId="7" borderId="8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/>
    <xf numFmtId="49" fontId="2" fillId="6" borderId="11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1" fillId="4" borderId="1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80" fontId="4" fillId="6" borderId="17" xfId="0" applyNumberFormat="1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" fontId="4" fillId="0" borderId="17" xfId="0" applyNumberFormat="1" applyFont="1" applyBorder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180" fontId="4" fillId="7" borderId="18" xfId="0" applyNumberFormat="1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vertical="center"/>
    </xf>
    <xf numFmtId="180" fontId="0" fillId="6" borderId="19" xfId="0" applyNumberFormat="1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2" fontId="0" fillId="0" borderId="19" xfId="0" applyNumberFormat="1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180" fontId="0" fillId="7" borderId="18" xfId="0" applyNumberFormat="1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2" fontId="0" fillId="0" borderId="18" xfId="0" applyNumberFormat="1" applyFont="1" applyBorder="1" applyAlignment="1">
      <alignment vertical="center"/>
    </xf>
    <xf numFmtId="180" fontId="4" fillId="6" borderId="19" xfId="0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2" fontId="4" fillId="0" borderId="19" xfId="0" applyNumberFormat="1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180" fontId="2" fillId="6" borderId="20" xfId="0" applyNumberFormat="1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vertical="center"/>
    </xf>
    <xf numFmtId="180" fontId="4" fillId="6" borderId="5" xfId="0" applyNumberFormat="1" applyFont="1" applyFill="1" applyBorder="1" applyAlignment="1">
      <alignment horizontal="center" vertical="center"/>
    </xf>
    <xf numFmtId="2" fontId="4" fillId="0" borderId="21" xfId="0" applyNumberFormat="1" applyFont="1" applyBorder="1" applyAlignment="1">
      <alignment vertical="center"/>
    </xf>
    <xf numFmtId="180" fontId="2" fillId="6" borderId="5" xfId="0" applyNumberFormat="1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2" fontId="2" fillId="0" borderId="18" xfId="0" applyNumberFormat="1" applyFont="1" applyBorder="1" applyAlignment="1">
      <alignment vertical="center"/>
    </xf>
    <xf numFmtId="2" fontId="2" fillId="0" borderId="19" xfId="0" applyNumberFormat="1" applyFont="1" applyBorder="1" applyAlignment="1">
      <alignment vertical="center"/>
    </xf>
    <xf numFmtId="180" fontId="0" fillId="6" borderId="5" xfId="0" applyNumberFormat="1" applyFont="1" applyFill="1" applyBorder="1" applyAlignment="1">
      <alignment horizontal="center" vertical="center"/>
    </xf>
    <xf numFmtId="180" fontId="4" fillId="6" borderId="11" xfId="0" applyNumberFormat="1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2" fontId="4" fillId="0" borderId="23" xfId="0" applyNumberFormat="1" applyFont="1" applyBorder="1" applyAlignmen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6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72A3A"/>
          <bgColor rgb="FF172A3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72A3A"/>
          <bgColor rgb="FF172A3A"/>
        </patternFill>
      </fill>
    </dxf>
  </dxfs>
  <tableStyles count="2">
    <tableStyle name="Arquivos-style" pivot="0" count="3" xr9:uid="{F90959B2-E05B-4A47-A8A7-24E22B7320B7}">
      <tableStyleElement type="headerRow" dxfId="12"/>
      <tableStyleElement type="firstRowStripe" dxfId="11"/>
      <tableStyleElement type="secondRowStripe" dxfId="10"/>
    </tableStyle>
    <tableStyle name="Testes-style" pivot="0" count="3" xr9:uid="{F608C06C-5177-433B-AAFF-D847479F8DDF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LP" displayName="LP" ref="A2:D32">
  <tableColumns count="4">
    <tableColumn id="1" name="Data" dataDxfId="0"/>
    <tableColumn id="2" name="Padrão 2 + Calculo Novo" dataDxfId="1"/>
    <tableColumn id="3" name="Apontado" dataDxfId="2"/>
    <tableColumn id="4" name="%" dataDxfId="3"/>
  </tableColumns>
  <tableStyleInfo name="Arquivos-style" showFirstColumn="1" showLastColumn="1" showRowStripes="1" showColumnStripes="0"/>
</table>
</file>

<file path=xl/tables/table2.xml><?xml version="1.0" encoding="utf-8"?>
<table xmlns="http://schemas.openxmlformats.org/spreadsheetml/2006/main" id="2" name="LP_3" displayName="LP_3" ref="A2:F5">
  <tableColumns count="6">
    <tableColumn id="1" name="Verificaçao" dataDxfId="4"/>
    <tableColumn id="2" name="Medida" dataDxfId="5"/>
    <tableColumn id="3" name="Quantidade" dataDxfId="6"/>
    <tableColumn id="4" name="Área em m2" dataDxfId="7"/>
    <tableColumn id="5" name="Padrão 2 + Calculo Novo" dataDxfId="8"/>
    <tableColumn id="6" name="%" dataDxfId="9"/>
  </tableColumns>
  <tableStyleInfo name="Tes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32"/>
  <sheetViews>
    <sheetView tabSelected="1" workbookViewId="0">
      <pane ySplit="2" topLeftCell="A3" activePane="bottomLeft" state="frozen"/>
      <selection/>
      <selection pane="bottomLeft" activeCell="B4" sqref="B4"/>
    </sheetView>
  </sheetViews>
  <sheetFormatPr defaultColWidth="12.6285714285714" defaultRowHeight="15.75" customHeight="1"/>
  <cols>
    <col min="1" max="1" width="13.5047619047619" customWidth="1"/>
    <col min="2" max="2" width="23.5047619047619" customWidth="1"/>
    <col min="3" max="3" width="17.5047619047619" customWidth="1"/>
    <col min="4" max="4" width="17" customWidth="1"/>
    <col min="5" max="5" width="19.752380952381" customWidth="1"/>
  </cols>
  <sheetData>
    <row r="1" customHeight="1" spans="1:6">
      <c r="A1" s="23"/>
      <c r="B1" s="24" t="s">
        <v>0</v>
      </c>
      <c r="C1" s="25" t="s">
        <v>0</v>
      </c>
      <c r="D1" s="4" t="s">
        <v>1</v>
      </c>
      <c r="F1" s="26"/>
    </row>
    <row r="2" customHeight="1" spans="1:6">
      <c r="A2" s="5" t="s">
        <v>2</v>
      </c>
      <c r="B2" s="27" t="s">
        <v>3</v>
      </c>
      <c r="C2" s="28" t="s">
        <v>4</v>
      </c>
      <c r="D2" s="29" t="s">
        <v>5</v>
      </c>
      <c r="F2" s="26"/>
    </row>
    <row r="3" customHeight="1" spans="1:18">
      <c r="A3" s="30">
        <v>45610</v>
      </c>
      <c r="B3" s="31">
        <v>1507.11</v>
      </c>
      <c r="C3" s="32">
        <v>1899.18</v>
      </c>
      <c r="D3" s="33">
        <f t="shared" ref="D3:D32" si="0">(100)-(100*B3)/C3</f>
        <v>20.6441727482387</v>
      </c>
      <c r="E3" s="34" t="s">
        <v>6</v>
      </c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customHeight="1" spans="1:18">
      <c r="A4" s="37">
        <v>45614</v>
      </c>
      <c r="B4" s="38">
        <v>1647.58</v>
      </c>
      <c r="C4" s="39">
        <v>2073.588</v>
      </c>
      <c r="D4" s="40">
        <f t="shared" si="0"/>
        <v>20.544486175653</v>
      </c>
      <c r="E4" s="34" t="s">
        <v>7</v>
      </c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customHeight="1" spans="1:18">
      <c r="A5" s="41">
        <v>45615</v>
      </c>
      <c r="B5" s="42">
        <v>3723.48</v>
      </c>
      <c r="C5" s="43">
        <v>3763.94</v>
      </c>
      <c r="D5" s="44">
        <f t="shared" si="0"/>
        <v>1.07493743258394</v>
      </c>
      <c r="E5" s="45"/>
      <c r="F5" s="4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customHeight="1" spans="1:18">
      <c r="A6" s="47">
        <v>45616</v>
      </c>
      <c r="B6" s="48">
        <v>3377.22</v>
      </c>
      <c r="C6" s="49">
        <v>3336.022</v>
      </c>
      <c r="D6" s="50">
        <f t="shared" si="0"/>
        <v>-1.2349438942549</v>
      </c>
      <c r="E6" s="45"/>
      <c r="F6" s="4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customHeight="1" spans="1:18">
      <c r="A7" s="41">
        <v>45617</v>
      </c>
      <c r="B7" s="42">
        <v>3418.86</v>
      </c>
      <c r="C7" s="43">
        <v>3514.436</v>
      </c>
      <c r="D7" s="44">
        <f t="shared" si="0"/>
        <v>2.71952597799476</v>
      </c>
      <c r="E7" s="45"/>
      <c r="F7" s="4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customHeight="1" spans="1:18">
      <c r="A8" s="47">
        <v>45618</v>
      </c>
      <c r="B8" s="48">
        <v>3445.05</v>
      </c>
      <c r="C8" s="49">
        <v>3464.778</v>
      </c>
      <c r="D8" s="50">
        <f t="shared" si="0"/>
        <v>0.569387129565001</v>
      </c>
      <c r="E8" s="45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customHeight="1" spans="1:18">
      <c r="A9" s="41">
        <v>45619</v>
      </c>
      <c r="B9" s="42">
        <v>1833.8</v>
      </c>
      <c r="C9" s="43">
        <v>1946.393</v>
      </c>
      <c r="D9" s="44">
        <f t="shared" si="0"/>
        <v>5.78470021213599</v>
      </c>
      <c r="E9" s="45"/>
      <c r="F9" s="46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customHeight="1" spans="1:18">
      <c r="A10" s="37">
        <v>45621</v>
      </c>
      <c r="B10" s="38">
        <v>2052.17</v>
      </c>
      <c r="C10" s="39">
        <v>3719.239</v>
      </c>
      <c r="D10" s="40">
        <f t="shared" si="0"/>
        <v>44.8228522017542</v>
      </c>
      <c r="E10" s="34" t="s">
        <v>8</v>
      </c>
      <c r="F10" s="35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customHeight="1" spans="1:18">
      <c r="A11" s="51">
        <v>45622</v>
      </c>
      <c r="B11" s="52">
        <v>1783.51</v>
      </c>
      <c r="C11" s="53">
        <v>2757.803</v>
      </c>
      <c r="D11" s="54">
        <f t="shared" si="0"/>
        <v>35.3285930865983</v>
      </c>
      <c r="E11" s="34" t="s">
        <v>9</v>
      </c>
      <c r="F11" s="3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customHeight="1" spans="1:18">
      <c r="A12" s="47">
        <v>45623</v>
      </c>
      <c r="B12" s="48">
        <v>3266.97</v>
      </c>
      <c r="C12" s="49">
        <v>2956.447</v>
      </c>
      <c r="D12" s="50">
        <f t="shared" si="0"/>
        <v>-10.5032493394943</v>
      </c>
      <c r="E12" s="45"/>
      <c r="F12" s="46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customHeight="1" spans="1:18">
      <c r="A13" s="47">
        <v>45624</v>
      </c>
      <c r="B13" s="48">
        <v>3688.45</v>
      </c>
      <c r="C13" s="55">
        <v>3690.47</v>
      </c>
      <c r="D13" s="44">
        <f t="shared" si="0"/>
        <v>0.0547355756854699</v>
      </c>
      <c r="E13" s="45"/>
      <c r="F13" s="46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customHeight="1" spans="1:18">
      <c r="A14" s="37">
        <v>45625</v>
      </c>
      <c r="B14" s="38">
        <v>2388.75</v>
      </c>
      <c r="C14" s="39">
        <v>3547.011</v>
      </c>
      <c r="D14" s="40">
        <f t="shared" si="0"/>
        <v>32.6545646461203</v>
      </c>
      <c r="E14" s="34" t="s">
        <v>10</v>
      </c>
      <c r="F14" s="3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customHeight="1" spans="1:6">
      <c r="A15" s="56">
        <v>45626</v>
      </c>
      <c r="B15" s="57">
        <v>1494.45</v>
      </c>
      <c r="C15" s="58">
        <v>1425.756</v>
      </c>
      <c r="D15" s="59">
        <f t="shared" si="0"/>
        <v>-4.81807546312271</v>
      </c>
      <c r="F15" s="26"/>
    </row>
    <row r="16" customHeight="1" spans="1:18">
      <c r="A16" s="60">
        <v>45628</v>
      </c>
      <c r="B16" s="52">
        <v>1897.83</v>
      </c>
      <c r="C16" s="53">
        <v>3036.19</v>
      </c>
      <c r="D16" s="61">
        <f t="shared" si="0"/>
        <v>37.4930422667883</v>
      </c>
      <c r="E16" s="34" t="s">
        <v>11</v>
      </c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customHeight="1" spans="1:18">
      <c r="A17" s="60">
        <v>45629</v>
      </c>
      <c r="B17" s="52">
        <v>2738.59</v>
      </c>
      <c r="C17" s="53">
        <v>4204.18</v>
      </c>
      <c r="D17" s="54">
        <f t="shared" si="0"/>
        <v>34.8603056957599</v>
      </c>
      <c r="E17" s="34" t="s">
        <v>12</v>
      </c>
      <c r="F17" s="35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customHeight="1" spans="1:6">
      <c r="A18" s="62">
        <v>45630</v>
      </c>
      <c r="B18" s="63">
        <v>2915.98</v>
      </c>
      <c r="C18" s="64">
        <v>2984.24</v>
      </c>
      <c r="D18" s="65">
        <f t="shared" si="0"/>
        <v>2.28734954293219</v>
      </c>
      <c r="F18" s="26"/>
    </row>
    <row r="19" customHeight="1" spans="1:6">
      <c r="A19" s="62">
        <v>45631</v>
      </c>
      <c r="B19" s="63">
        <v>3378.72</v>
      </c>
      <c r="C19" s="64">
        <v>3752.47</v>
      </c>
      <c r="D19" s="66">
        <f t="shared" si="0"/>
        <v>9.96010627666577</v>
      </c>
      <c r="F19" s="26"/>
    </row>
    <row r="20" customHeight="1" spans="1:18">
      <c r="A20" s="67">
        <v>45632</v>
      </c>
      <c r="B20" s="42">
        <v>3165.26</v>
      </c>
      <c r="C20" s="43">
        <v>3162.39</v>
      </c>
      <c r="D20" s="50">
        <f t="shared" si="0"/>
        <v>-0.0907541448082014</v>
      </c>
      <c r="F20" s="46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customHeight="1" spans="1:18">
      <c r="A21" s="67">
        <v>45633</v>
      </c>
      <c r="B21" s="42">
        <v>1380.1</v>
      </c>
      <c r="C21" s="43">
        <v>1506.33</v>
      </c>
      <c r="D21" s="44">
        <f t="shared" si="0"/>
        <v>8.37996986052192</v>
      </c>
      <c r="F21" s="46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customHeight="1" spans="1:18">
      <c r="A22" s="60">
        <v>45635</v>
      </c>
      <c r="B22" s="52">
        <v>228.54</v>
      </c>
      <c r="C22" s="53">
        <v>1975.18</v>
      </c>
      <c r="D22" s="40">
        <f t="shared" si="0"/>
        <v>88.4294089652589</v>
      </c>
      <c r="E22" s="34" t="s">
        <v>13</v>
      </c>
      <c r="F22" s="35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customHeight="1" spans="1:18">
      <c r="A23" s="60">
        <v>45636</v>
      </c>
      <c r="B23" s="52">
        <v>1954.52</v>
      </c>
      <c r="C23" s="53">
        <v>3841.41</v>
      </c>
      <c r="D23" s="54">
        <f t="shared" si="0"/>
        <v>49.119724267912</v>
      </c>
      <c r="E23" s="34" t="s">
        <v>14</v>
      </c>
      <c r="F23" s="35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customHeight="1" spans="1:18">
      <c r="A24" s="60">
        <v>45637</v>
      </c>
      <c r="B24" s="52">
        <v>1116.44</v>
      </c>
      <c r="C24" s="53">
        <v>3393.25</v>
      </c>
      <c r="D24" s="40">
        <f t="shared" si="0"/>
        <v>67.0982096809843</v>
      </c>
      <c r="E24" s="34" t="s">
        <v>8</v>
      </c>
      <c r="F24" s="35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customHeight="1" spans="1:6">
      <c r="A25" s="62">
        <v>45638</v>
      </c>
      <c r="B25" s="63">
        <v>3913.05</v>
      </c>
      <c r="C25" s="64">
        <v>4102.09</v>
      </c>
      <c r="D25" s="66">
        <f t="shared" si="0"/>
        <v>4.60838255620915</v>
      </c>
      <c r="F25" s="26"/>
    </row>
    <row r="26" customHeight="1" spans="1:6">
      <c r="A26" s="62">
        <v>45639</v>
      </c>
      <c r="B26" s="63">
        <v>3698.15</v>
      </c>
      <c r="C26" s="64">
        <v>3632.72</v>
      </c>
      <c r="D26" s="65">
        <f t="shared" si="0"/>
        <v>-1.80112973199147</v>
      </c>
      <c r="F26" s="26"/>
    </row>
    <row r="27" customHeight="1" spans="1:18">
      <c r="A27" s="67">
        <v>45640</v>
      </c>
      <c r="B27" s="42">
        <v>1710.72</v>
      </c>
      <c r="C27" s="43">
        <v>1713.69</v>
      </c>
      <c r="D27" s="44">
        <f t="shared" si="0"/>
        <v>0.173310225303297</v>
      </c>
      <c r="E27" s="45"/>
      <c r="F27" s="46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customHeight="1" spans="1:18">
      <c r="A28" s="60">
        <v>45642</v>
      </c>
      <c r="B28" s="52">
        <v>1144.27</v>
      </c>
      <c r="C28" s="53">
        <v>2726.87</v>
      </c>
      <c r="D28" s="40">
        <f t="shared" si="0"/>
        <v>58.0372368319722</v>
      </c>
      <c r="E28" s="34" t="s">
        <v>8</v>
      </c>
      <c r="F28" s="35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customHeight="1" spans="1:6">
      <c r="A29" s="62">
        <v>45643</v>
      </c>
      <c r="B29" s="63">
        <v>3311.85</v>
      </c>
      <c r="C29" s="64">
        <v>2908.91</v>
      </c>
      <c r="D29" s="66">
        <f t="shared" si="0"/>
        <v>-13.8519239165186</v>
      </c>
      <c r="F29" s="26"/>
    </row>
    <row r="30" customHeight="1" spans="1:18">
      <c r="A30" s="60">
        <v>45644</v>
      </c>
      <c r="B30" s="52">
        <v>2582.86</v>
      </c>
      <c r="C30" s="53">
        <v>4591.51</v>
      </c>
      <c r="D30" s="40">
        <f t="shared" si="0"/>
        <v>43.7470461787081</v>
      </c>
      <c r="E30" s="34" t="s">
        <v>8</v>
      </c>
      <c r="F30" s="35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customHeight="1" spans="1:6">
      <c r="A31" s="62">
        <v>45645</v>
      </c>
      <c r="B31" s="63">
        <v>4509.03</v>
      </c>
      <c r="C31" s="64">
        <v>4262.67</v>
      </c>
      <c r="D31" s="66">
        <f t="shared" si="0"/>
        <v>-5.77947624376272</v>
      </c>
      <c r="F31" s="26"/>
    </row>
    <row r="32" customHeight="1" spans="1:18">
      <c r="A32" s="68">
        <v>45646</v>
      </c>
      <c r="B32" s="69">
        <v>9.57</v>
      </c>
      <c r="C32" s="70">
        <v>2003.43</v>
      </c>
      <c r="D32" s="71">
        <f t="shared" si="0"/>
        <v>99.5223192225334</v>
      </c>
      <c r="E32" s="34" t="s">
        <v>15</v>
      </c>
      <c r="F32" s="35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</sheetData>
  <dataValidations count="2">
    <dataValidation type="custom" allowBlank="1" sqref="A3:A32">
      <formula1>OR(NOT(ISERROR(DATEVALUE(A3))),AND(ISNUMBER(A3),LEFT(CELL("format",A3))="D"))</formula1>
    </dataValidation>
    <dataValidation type="custom" allowBlank="1" sqref="C3:D32">
      <formula1>AND(ISNUMBER(C3),(NOT(OR(NOT(ISERROR(DATEVALUE(C3))),AND(ISNUMBER(C3),LEFT(CELL("format",C3))="D")))))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85714285714" defaultRowHeight="15.75" customHeight="1" outlineLevelRow="4"/>
  <cols>
    <col min="1" max="1" width="17.3809523809524" customWidth="1"/>
    <col min="2" max="2" width="15.752380952381" customWidth="1"/>
    <col min="3" max="3" width="16.1333333333333" customWidth="1"/>
    <col min="4" max="4" width="17.247619047619" customWidth="1"/>
    <col min="5" max="5" width="25.8761904761905" customWidth="1"/>
    <col min="6" max="6" width="13.752380952381" customWidth="1"/>
  </cols>
  <sheetData>
    <row r="1" customHeight="1" spans="1:6">
      <c r="A1" s="1"/>
      <c r="B1" s="2" t="s">
        <v>16</v>
      </c>
      <c r="E1" s="3" t="s">
        <v>0</v>
      </c>
      <c r="F1" s="4" t="s">
        <v>1</v>
      </c>
    </row>
    <row r="2" customHeight="1" spans="1:6">
      <c r="A2" s="5" t="s">
        <v>17</v>
      </c>
      <c r="B2" s="6" t="s">
        <v>18</v>
      </c>
      <c r="C2" s="6" t="s">
        <v>19</v>
      </c>
      <c r="D2" s="6" t="s">
        <v>20</v>
      </c>
      <c r="E2" s="7" t="s">
        <v>3</v>
      </c>
      <c r="F2" s="8" t="s">
        <v>5</v>
      </c>
    </row>
    <row r="3" customHeight="1" spans="1:18">
      <c r="A3" s="9" t="s">
        <v>21</v>
      </c>
      <c r="B3" s="10" t="s">
        <v>22</v>
      </c>
      <c r="C3" s="10">
        <v>564</v>
      </c>
      <c r="D3" s="11">
        <v>15.0024</v>
      </c>
      <c r="E3" s="10">
        <v>15.44</v>
      </c>
      <c r="F3" s="12">
        <f t="shared" ref="F3:F5" si="0">(100)-(100*E3)/D3</f>
        <v>-2.91686663467179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customHeight="1" spans="1:18">
      <c r="A4" s="14" t="s">
        <v>23</v>
      </c>
      <c r="B4" s="15" t="s">
        <v>24</v>
      </c>
      <c r="C4" s="15">
        <v>1200</v>
      </c>
      <c r="D4" s="16">
        <v>25.536</v>
      </c>
      <c r="E4" s="15">
        <v>65.77</v>
      </c>
      <c r="F4" s="17">
        <f t="shared" si="0"/>
        <v>-157.557957393484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Height="1" spans="1:18">
      <c r="A5" s="19" t="s">
        <v>25</v>
      </c>
      <c r="B5" s="20" t="s">
        <v>26</v>
      </c>
      <c r="C5" s="20">
        <v>2250</v>
      </c>
      <c r="D5" s="21">
        <v>245.88</v>
      </c>
      <c r="E5" s="20">
        <v>225.88</v>
      </c>
      <c r="F5" s="22">
        <f t="shared" si="0"/>
        <v>8.13404912965674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</sheetData>
  <mergeCells count="1">
    <mergeCell ref="B1:D1"/>
  </mergeCells>
  <dataValidations count="2">
    <dataValidation allowBlank="1" sqref="A3:A5 B3:B5"/>
    <dataValidation type="custom" allowBlank="1" sqref="F3:F5 C3:D5">
      <formula1>AND(ISNUMBER(C3),(NOT(OR(NOT(ISERROR(DATEVALUE(C3))),AND(ISNUMBER(C3),LEFT(CELL("format",C3))="D")))))</formula1>
    </dataValidation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Arquivos</vt:lpstr>
      <vt:lpstr>Testes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sefor</cp:lastModifiedBy>
  <dcterms:created xsi:type="dcterms:W3CDTF">2025-01-08T11:11:11Z</dcterms:created>
  <dcterms:modified xsi:type="dcterms:W3CDTF">2025-01-08T11:11:39Z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03A44D9D6EF0435B8D0CD91268D0BC23_12</vt:lpwstr>
  </property>
  <property fmtid="{D5CDD505-2E9C-101B-9397-08002B2CF9AE}" pid="3" name="KSOProductBuildVer">
    <vt:lpwstr>1046-12.2.0.19307</vt:lpwstr>
  </property>
</Properties>
</file>