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44525"/>
</workbook>
</file>

<file path=xl/calcChain.xml><?xml version="1.0" encoding="utf-8"?>
<calcChain xmlns="http://schemas.openxmlformats.org/spreadsheetml/2006/main">
  <c r="F9" i="4" l="1"/>
  <c r="G9" i="4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C9" i="4"/>
  <c r="D9" i="4"/>
  <c r="E9" i="4"/>
  <c r="B9" i="4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E15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15" i="3"/>
  <c r="C15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15" i="3"/>
  <c r="B8" i="2"/>
  <c r="E3" i="2"/>
  <c r="E4" i="2"/>
  <c r="E5" i="2"/>
  <c r="E6" i="2"/>
  <c r="E2" i="2"/>
  <c r="D3" i="2"/>
  <c r="D4" i="2"/>
  <c r="D5" i="2"/>
  <c r="D6" i="2"/>
  <c r="D2" i="2"/>
  <c r="C11" i="1"/>
  <c r="D11" i="1"/>
  <c r="E11" i="1"/>
  <c r="B11" i="1"/>
  <c r="G5" i="1"/>
  <c r="G6" i="1"/>
  <c r="G7" i="1"/>
  <c r="G4" i="1"/>
  <c r="F5" i="1"/>
  <c r="F6" i="1"/>
  <c r="F7" i="1"/>
  <c r="F4" i="1"/>
  <c r="C10" i="1"/>
  <c r="D10" i="1"/>
  <c r="E10" i="1"/>
  <c r="B10" i="1"/>
</calcChain>
</file>

<file path=xl/sharedStrings.xml><?xml version="1.0" encoding="utf-8"?>
<sst xmlns="http://schemas.openxmlformats.org/spreadsheetml/2006/main" count="59" uniqueCount="57">
  <si>
    <t>Ventas del año 2016</t>
  </si>
  <si>
    <t>Vendedor</t>
  </si>
  <si>
    <t>Miguel García</t>
  </si>
  <si>
    <t>Raúl Aznar</t>
  </si>
  <si>
    <t>Ester Sevilla</t>
  </si>
  <si>
    <t>Martín Monzó</t>
  </si>
  <si>
    <t>Trimestre 1</t>
  </si>
  <si>
    <t>Trimestre 2</t>
  </si>
  <si>
    <t>Trimestre 3</t>
  </si>
  <si>
    <t>Trimestre 4</t>
  </si>
  <si>
    <t>TOTAL</t>
  </si>
  <si>
    <t>ARTICULO</t>
  </si>
  <si>
    <t>PRECIO</t>
  </si>
  <si>
    <t>CANTIDAD</t>
  </si>
  <si>
    <t>Impresora</t>
  </si>
  <si>
    <t>CPU</t>
  </si>
  <si>
    <t>Monitor</t>
  </si>
  <si>
    <t>Ratón</t>
  </si>
  <si>
    <t>VENDEDOR</t>
  </si>
  <si>
    <t>VENTAS</t>
  </si>
  <si>
    <t>COMISIÓN</t>
  </si>
  <si>
    <t>BASE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</si>
  <si>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</si>
  <si>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</si>
  <si>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</si>
  <si>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</si>
  <si>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</si>
  <si>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</si>
  <si>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</si>
  <si>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</si>
  <si>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</si>
  <si>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</si>
  <si>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</si>
  <si>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</si>
  <si>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</si>
  <si>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NOMBRE</t>
  </si>
  <si>
    <t>SUELDO BRUTO</t>
  </si>
  <si>
    <t>IRPF</t>
  </si>
  <si>
    <t>SS</t>
  </si>
  <si>
    <t>SUELDO NETO</t>
  </si>
  <si>
    <t>N1</t>
  </si>
  <si>
    <t>N2</t>
  </si>
  <si>
    <t>N3</t>
  </si>
  <si>
    <t>N4</t>
  </si>
  <si>
    <t>N5</t>
  </si>
  <si>
    <t>N6</t>
  </si>
  <si>
    <t>N7</t>
  </si>
  <si>
    <t>P1: Ventas totales por trimestre</t>
  </si>
  <si>
    <t>P2: Ventas totales por vendedor</t>
  </si>
  <si>
    <t>P3: Media mensual de ventas por vendedor</t>
  </si>
  <si>
    <t>P4: Promedio de ventas por trimestre</t>
  </si>
  <si>
    <t>P1: IVA</t>
  </si>
  <si>
    <t>P2: Total para cada productor</t>
  </si>
  <si>
    <t>PAGA ANUAL BRUTA</t>
  </si>
  <si>
    <t>PAGA ANUAL NETA</t>
  </si>
  <si>
    <t>Teclado</t>
  </si>
  <si>
    <t>P3:TOTAL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</si>
</sst>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auto="1"/>
      </bottom>
      <diagonal/>
    </border>
    <border>
      <left style="thin">
        <color theme="0"/>
      </left>
      <right style="thick">
        <color theme="1"/>
      </right>
      <top/>
      <bottom style="thin">
        <color theme="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wrapText="1"/>
    </xf>
    <xf numFmtId="164" fontId="2" fillId="3" borderId="25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wrapText="1"/>
    </xf>
    <xf numFmtId="164" fontId="2" fillId="3" borderId="27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5" xfId="0" applyFont="1" applyFill="1" applyBorder="1"/>
    <xf numFmtId="0" fontId="2" fillId="4" borderId="8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34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2"/>
    </sheetView>
  </sheetViews>
  <sheetFormatPr baseColWidth="10" defaultRowHeight="15" x14ac:dyDescent="0.25"/>
  <cols>
    <col min="1" max="1" width="18.7109375" bestFit="1" customWidth="1"/>
    <col min="6" max="6" width="17.140625" customWidth="1"/>
    <col min="7" max="7" width="18.28515625" customWidth="1"/>
  </cols>
  <sheetData>
    <row r="1" spans="1:7" ht="15.75" thickTop="1" x14ac:dyDescent="0.25">
      <c r="A1" s="34" t="s">
        <v>0</v>
      </c>
      <c r="B1" s="35"/>
      <c r="C1" s="35"/>
      <c r="D1" s="35"/>
      <c r="E1" s="35"/>
      <c r="F1" s="35"/>
      <c r="G1" s="36"/>
    </row>
    <row r="2" spans="1:7" ht="15.75" thickBot="1" x14ac:dyDescent="0.3">
      <c r="A2" s="37"/>
      <c r="B2" s="38"/>
      <c r="C2" s="38"/>
      <c r="D2" s="38"/>
      <c r="E2" s="38"/>
      <c r="F2" s="38"/>
      <c r="G2" s="39"/>
    </row>
    <row r="3" spans="1:7" ht="46.5" thickTop="1" thickBot="1" x14ac:dyDescent="0.3">
      <c r="A3" s="45" t="s">
        <v>1</v>
      </c>
      <c r="B3" s="46" t="s">
        <v>6</v>
      </c>
      <c r="C3" s="46" t="s">
        <v>7</v>
      </c>
      <c r="D3" s="46" t="s">
        <v>8</v>
      </c>
      <c r="E3" s="46" t="s">
        <v>9</v>
      </c>
      <c r="F3" s="47" t="s">
        <v>48</v>
      </c>
      <c r="G3" s="48" t="s">
        <v>49</v>
      </c>
    </row>
    <row r="4" spans="1:7" ht="15.75" thickTop="1" x14ac:dyDescent="0.25">
      <c r="A4" s="40" t="s">
        <v>2</v>
      </c>
      <c r="B4" s="49">
        <v>15000</v>
      </c>
      <c r="C4" s="49">
        <v>20000</v>
      </c>
      <c r="D4" s="49">
        <v>18500</v>
      </c>
      <c r="E4" s="49">
        <v>21000</v>
      </c>
      <c r="F4" s="50">
        <f>SUM(B4:E4)</f>
        <v>74500</v>
      </c>
      <c r="G4" s="51">
        <f>F4/12</f>
        <v>6208.333333333333</v>
      </c>
    </row>
    <row r="5" spans="1:7" x14ac:dyDescent="0.25">
      <c r="A5" s="41" t="s">
        <v>3</v>
      </c>
      <c r="B5" s="2">
        <v>12000</v>
      </c>
      <c r="C5" s="2">
        <v>13400</v>
      </c>
      <c r="D5" s="2">
        <v>17500</v>
      </c>
      <c r="E5" s="2">
        <v>18000</v>
      </c>
      <c r="F5" s="52">
        <f t="shared" ref="F5:F7" si="0">SUM(B5:E5)</f>
        <v>60900</v>
      </c>
      <c r="G5" s="19">
        <f t="shared" ref="G5:G7" si="1">F5/12</f>
        <v>5075</v>
      </c>
    </row>
    <row r="6" spans="1:7" x14ac:dyDescent="0.25">
      <c r="A6" s="41" t="s">
        <v>4</v>
      </c>
      <c r="B6" s="2">
        <v>14500</v>
      </c>
      <c r="C6" s="2">
        <v>17000</v>
      </c>
      <c r="D6" s="2">
        <v>19000</v>
      </c>
      <c r="E6" s="2">
        <v>20000</v>
      </c>
      <c r="F6" s="52">
        <f t="shared" si="0"/>
        <v>70500</v>
      </c>
      <c r="G6" s="19">
        <f t="shared" si="1"/>
        <v>5875</v>
      </c>
    </row>
    <row r="7" spans="1:7" ht="15.75" thickBot="1" x14ac:dyDescent="0.3">
      <c r="A7" s="42" t="s">
        <v>5</v>
      </c>
      <c r="B7" s="31">
        <v>11000</v>
      </c>
      <c r="C7" s="31">
        <v>16000</v>
      </c>
      <c r="D7" s="31">
        <v>16400</v>
      </c>
      <c r="E7" s="31">
        <v>17000</v>
      </c>
      <c r="F7" s="53">
        <f t="shared" si="0"/>
        <v>60400</v>
      </c>
      <c r="G7" s="33">
        <f t="shared" si="1"/>
        <v>5033.333333333333</v>
      </c>
    </row>
    <row r="8" spans="1:7" ht="15.75" thickTop="1" x14ac:dyDescent="0.25"/>
    <row r="9" spans="1:7" ht="15.75" thickBot="1" x14ac:dyDescent="0.3"/>
    <row r="10" spans="1:7" ht="34.5" customHeight="1" thickTop="1" x14ac:dyDescent="0.25">
      <c r="A10" s="43" t="s">
        <v>47</v>
      </c>
      <c r="B10" s="54">
        <f>SUM(B4:B7)</f>
        <v>52500</v>
      </c>
      <c r="C10" s="54">
        <f t="shared" ref="C10:E10" si="2">SUM(C4:C7)</f>
        <v>66400</v>
      </c>
      <c r="D10" s="54">
        <f t="shared" si="2"/>
        <v>71400</v>
      </c>
      <c r="E10" s="55">
        <f t="shared" si="2"/>
        <v>76000</v>
      </c>
    </row>
    <row r="11" spans="1:7" ht="45.75" thickBot="1" x14ac:dyDescent="0.3">
      <c r="A11" s="44" t="s">
        <v>50</v>
      </c>
      <c r="B11" s="4">
        <f>AVERAGE(B4:B7)</f>
        <v>13125</v>
      </c>
      <c r="C11" s="4">
        <f t="shared" ref="C11:E11" si="3">AVERAGE(C4:C7)</f>
        <v>16600</v>
      </c>
      <c r="D11" s="4">
        <f t="shared" si="3"/>
        <v>17850</v>
      </c>
      <c r="E11" s="5">
        <f t="shared" si="3"/>
        <v>19000</v>
      </c>
    </row>
    <row r="12" spans="1:7" ht="15.75" thickTop="1" x14ac:dyDescent="0.25"/>
  </sheetData>
  <mergeCells count="1">
    <mergeCell ref="A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5" x14ac:dyDescent="0.25"/>
  <cols>
    <col min="5" max="5" width="16.140625" customWidth="1"/>
  </cols>
  <sheetData>
    <row r="1" spans="1:5" ht="30.75" thickTop="1" x14ac:dyDescent="0.25">
      <c r="A1" s="26" t="s">
        <v>11</v>
      </c>
      <c r="B1" s="27" t="s">
        <v>12</v>
      </c>
      <c r="C1" s="27" t="s">
        <v>13</v>
      </c>
      <c r="D1" s="27" t="s">
        <v>51</v>
      </c>
      <c r="E1" s="28" t="s">
        <v>52</v>
      </c>
    </row>
    <row r="2" spans="1:5" x14ac:dyDescent="0.25">
      <c r="A2" s="29" t="s">
        <v>14</v>
      </c>
      <c r="B2" s="2">
        <v>150</v>
      </c>
      <c r="C2" s="18">
        <v>2</v>
      </c>
      <c r="D2" s="2">
        <f>B2*0.21</f>
        <v>31.5</v>
      </c>
      <c r="E2" s="19">
        <f>B2+D2</f>
        <v>181.5</v>
      </c>
    </row>
    <row r="3" spans="1:5" x14ac:dyDescent="0.25">
      <c r="A3" s="29" t="s">
        <v>15</v>
      </c>
      <c r="B3" s="2">
        <v>659</v>
      </c>
      <c r="C3" s="18">
        <v>4</v>
      </c>
      <c r="D3" s="2">
        <f t="shared" ref="D3:D6" si="0">B3*0.21</f>
        <v>138.38999999999999</v>
      </c>
      <c r="E3" s="19">
        <f t="shared" ref="E3:E6" si="1">B3+D3</f>
        <v>797.39</v>
      </c>
    </row>
    <row r="4" spans="1:5" x14ac:dyDescent="0.25">
      <c r="A4" s="29" t="s">
        <v>16</v>
      </c>
      <c r="B4" s="2">
        <v>258</v>
      </c>
      <c r="C4" s="18">
        <v>5</v>
      </c>
      <c r="D4" s="2">
        <f t="shared" si="0"/>
        <v>54.18</v>
      </c>
      <c r="E4" s="19">
        <f t="shared" si="1"/>
        <v>312.18</v>
      </c>
    </row>
    <row r="5" spans="1:5" x14ac:dyDescent="0.25">
      <c r="A5" s="29" t="s">
        <v>17</v>
      </c>
      <c r="B5" s="2">
        <v>15</v>
      </c>
      <c r="C5" s="18">
        <v>6</v>
      </c>
      <c r="D5" s="2">
        <f t="shared" si="0"/>
        <v>3.15</v>
      </c>
      <c r="E5" s="19">
        <f t="shared" si="1"/>
        <v>18.149999999999999</v>
      </c>
    </row>
    <row r="6" spans="1:5" ht="15.75" thickBot="1" x14ac:dyDescent="0.3">
      <c r="A6" s="30" t="s">
        <v>55</v>
      </c>
      <c r="B6" s="31">
        <v>35</v>
      </c>
      <c r="C6" s="32">
        <v>9</v>
      </c>
      <c r="D6" s="31">
        <f t="shared" si="0"/>
        <v>7.35</v>
      </c>
      <c r="E6" s="33">
        <f t="shared" si="1"/>
        <v>42.35</v>
      </c>
    </row>
    <row r="7" spans="1:5" ht="16.5" thickTop="1" thickBot="1" x14ac:dyDescent="0.3"/>
    <row r="8" spans="1:5" ht="15.75" thickTop="1" x14ac:dyDescent="0.25">
      <c r="A8" s="22" t="s">
        <v>56</v>
      </c>
      <c r="B8" s="23">
        <f>SUMPRODUCT(E2:E6,C2:C6)</f>
        <v>5603.5099999999993</v>
      </c>
    </row>
    <row r="9" spans="1:5" ht="15.75" thickBot="1" x14ac:dyDescent="0.3">
      <c r="A9" s="24"/>
      <c r="B9" s="25"/>
    </row>
    <row r="10" spans="1:5" ht="15.75" thickTop="1" x14ac:dyDescent="0.25"/>
  </sheetData>
  <mergeCells count="2">
    <mergeCell ref="A8:A9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:A14"/>
    </sheetView>
  </sheetViews>
  <sheetFormatPr baseColWidth="10" defaultRowHeight="15" x14ac:dyDescent="0.25"/>
  <cols>
    <col min="2" max="2" width="11.5703125" bestFit="1" customWidth="1"/>
  </cols>
  <sheetData>
    <row r="1" spans="1:5" ht="15.75" thickTop="1" x14ac:dyDescent="0.25">
      <c r="A1" s="1" t="s">
        <v>18</v>
      </c>
      <c r="B1" s="6" t="s">
        <v>19</v>
      </c>
      <c r="C1" s="6" t="s">
        <v>20</v>
      </c>
      <c r="D1" s="6" t="s">
        <v>21</v>
      </c>
      <c r="E1" s="7" t="s">
        <v>10</v>
      </c>
    </row>
    <row r="2" spans="1:5" x14ac:dyDescent="0.25">
      <c r="A2" s="29" t="s">
        <v>22</v>
      </c>
      <c r="B2" s="2">
        <v>46000</v>
      </c>
      <c r="C2" s="2">
        <f>B2*0.02</f>
        <v>920</v>
      </c>
      <c r="D2" s="2">
        <v>900</v>
      </c>
      <c r="E2" s="19">
        <f>C2+D2</f>
        <v>1820</v>
      </c>
    </row>
    <row r="3" spans="1:5" x14ac:dyDescent="0.25">
      <c r="A3" s="29" t="s">
        <v>23</v>
      </c>
      <c r="B3" s="2">
        <v>60000</v>
      </c>
      <c r="C3" s="2">
        <f t="shared" ref="C3:C14" si="0">B3*0.02</f>
        <v>1200</v>
      </c>
      <c r="D3" s="2">
        <v>900</v>
      </c>
      <c r="E3" s="19">
        <f t="shared" ref="E3:E14" si="1">C3+D3</f>
        <v>2100</v>
      </c>
    </row>
    <row r="4" spans="1:5" x14ac:dyDescent="0.25">
      <c r="A4" s="29" t="s">
        <v>24</v>
      </c>
      <c r="B4" s="2">
        <v>39000</v>
      </c>
      <c r="C4" s="2">
        <f t="shared" si="0"/>
        <v>780</v>
      </c>
      <c r="D4" s="2">
        <v>900</v>
      </c>
      <c r="E4" s="19">
        <f t="shared" si="1"/>
        <v>1680</v>
      </c>
    </row>
    <row r="5" spans="1:5" x14ac:dyDescent="0.25">
      <c r="A5" s="29" t="s">
        <v>25</v>
      </c>
      <c r="B5" s="2">
        <v>76000</v>
      </c>
      <c r="C5" s="2">
        <f t="shared" si="0"/>
        <v>1520</v>
      </c>
      <c r="D5" s="2">
        <v>900</v>
      </c>
      <c r="E5" s="19">
        <f t="shared" si="1"/>
        <v>2420</v>
      </c>
    </row>
    <row r="6" spans="1:5" x14ac:dyDescent="0.25">
      <c r="A6" s="29" t="s">
        <v>26</v>
      </c>
      <c r="B6" s="2">
        <v>82500</v>
      </c>
      <c r="C6" s="2">
        <f t="shared" si="0"/>
        <v>1650</v>
      </c>
      <c r="D6" s="2">
        <v>900</v>
      </c>
      <c r="E6" s="19">
        <f t="shared" si="1"/>
        <v>2550</v>
      </c>
    </row>
    <row r="7" spans="1:5" x14ac:dyDescent="0.25">
      <c r="A7" s="29" t="s">
        <v>27</v>
      </c>
      <c r="B7" s="2">
        <v>35000</v>
      </c>
      <c r="C7" s="2">
        <f t="shared" si="0"/>
        <v>700</v>
      </c>
      <c r="D7" s="2">
        <v>900</v>
      </c>
      <c r="E7" s="19">
        <f t="shared" si="1"/>
        <v>1600</v>
      </c>
    </row>
    <row r="8" spans="1:5" x14ac:dyDescent="0.25">
      <c r="A8" s="29" t="s">
        <v>28</v>
      </c>
      <c r="B8" s="2">
        <v>42000</v>
      </c>
      <c r="C8" s="2">
        <f t="shared" si="0"/>
        <v>840</v>
      </c>
      <c r="D8" s="2">
        <v>900</v>
      </c>
      <c r="E8" s="19">
        <f t="shared" si="1"/>
        <v>1740</v>
      </c>
    </row>
    <row r="9" spans="1:5" x14ac:dyDescent="0.25">
      <c r="A9" s="29" t="s">
        <v>29</v>
      </c>
      <c r="B9" s="2">
        <v>53500</v>
      </c>
      <c r="C9" s="2">
        <f t="shared" si="0"/>
        <v>1070</v>
      </c>
      <c r="D9" s="2">
        <v>900</v>
      </c>
      <c r="E9" s="19">
        <f t="shared" si="1"/>
        <v>1970</v>
      </c>
    </row>
    <row r="10" spans="1:5" x14ac:dyDescent="0.25">
      <c r="A10" s="29" t="s">
        <v>30</v>
      </c>
      <c r="B10" s="2">
        <v>79000</v>
      </c>
      <c r="C10" s="2">
        <f t="shared" si="0"/>
        <v>1580</v>
      </c>
      <c r="D10" s="2">
        <v>900</v>
      </c>
      <c r="E10" s="19">
        <f t="shared" si="1"/>
        <v>2480</v>
      </c>
    </row>
    <row r="11" spans="1:5" x14ac:dyDescent="0.25">
      <c r="A11" s="29" t="s">
        <v>31</v>
      </c>
      <c r="B11" s="2">
        <v>67800</v>
      </c>
      <c r="C11" s="2">
        <f t="shared" si="0"/>
        <v>1356</v>
      </c>
      <c r="D11" s="2">
        <v>900</v>
      </c>
      <c r="E11" s="19">
        <f t="shared" si="1"/>
        <v>2256</v>
      </c>
    </row>
    <row r="12" spans="1:5" x14ac:dyDescent="0.25">
      <c r="A12" s="29" t="s">
        <v>32</v>
      </c>
      <c r="B12" s="2">
        <v>46900</v>
      </c>
      <c r="C12" s="2">
        <f t="shared" si="0"/>
        <v>938</v>
      </c>
      <c r="D12" s="2">
        <v>900</v>
      </c>
      <c r="E12" s="19">
        <f t="shared" si="1"/>
        <v>1838</v>
      </c>
    </row>
    <row r="13" spans="1:5" x14ac:dyDescent="0.25">
      <c r="A13" s="29" t="s">
        <v>33</v>
      </c>
      <c r="B13" s="2">
        <v>30000</v>
      </c>
      <c r="C13" s="2">
        <f t="shared" si="0"/>
        <v>600</v>
      </c>
      <c r="D13" s="2">
        <v>900</v>
      </c>
      <c r="E13" s="19">
        <f t="shared" si="1"/>
        <v>1500</v>
      </c>
    </row>
    <row r="14" spans="1:5" ht="15.75" thickBot="1" x14ac:dyDescent="0.3">
      <c r="A14" s="58" t="s">
        <v>34</v>
      </c>
      <c r="B14" s="8">
        <v>31000</v>
      </c>
      <c r="C14" s="8">
        <f t="shared" si="0"/>
        <v>620</v>
      </c>
      <c r="D14" s="8">
        <v>900</v>
      </c>
      <c r="E14" s="20">
        <f t="shared" si="1"/>
        <v>1520</v>
      </c>
    </row>
    <row r="15" spans="1:5" ht="16.5" thickTop="1" thickBot="1" x14ac:dyDescent="0.3">
      <c r="A15" s="21" t="s">
        <v>10</v>
      </c>
      <c r="B15" s="10">
        <f>SUM(B2:B14)</f>
        <v>688700</v>
      </c>
      <c r="C15" s="10">
        <f>SUM(C2:C14)</f>
        <v>13774</v>
      </c>
      <c r="D15" s="10">
        <f>SUM(D2:D14)</f>
        <v>11700</v>
      </c>
      <c r="E15" s="11">
        <f>SUM(E2:E14)</f>
        <v>25474</v>
      </c>
    </row>
    <row r="16" spans="1: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5" x14ac:dyDescent="0.25"/>
  <cols>
    <col min="2" max="2" width="14.28515625" bestFit="1" customWidth="1"/>
    <col min="5" max="5" width="13.140625" bestFit="1" customWidth="1"/>
    <col min="6" max="6" width="19" bestFit="1" customWidth="1"/>
    <col min="7" max="7" width="17.85546875" bestFit="1" customWidth="1"/>
  </cols>
  <sheetData>
    <row r="1" spans="1:7" ht="15.75" thickTop="1" x14ac:dyDescent="0.25">
      <c r="A1" s="16" t="s">
        <v>35</v>
      </c>
      <c r="B1" s="12" t="s">
        <v>36</v>
      </c>
      <c r="C1" s="6" t="s">
        <v>37</v>
      </c>
      <c r="D1" s="6" t="s">
        <v>38</v>
      </c>
      <c r="E1" s="6" t="s">
        <v>39</v>
      </c>
      <c r="F1" s="6" t="s">
        <v>53</v>
      </c>
      <c r="G1" s="7" t="s">
        <v>54</v>
      </c>
    </row>
    <row r="2" spans="1:7" x14ac:dyDescent="0.25">
      <c r="A2" s="56" t="s">
        <v>40</v>
      </c>
      <c r="B2" s="13">
        <v>1200</v>
      </c>
      <c r="C2" s="2">
        <f>B2*0.1</f>
        <v>120</v>
      </c>
      <c r="D2" s="2">
        <f>B2*0.06</f>
        <v>72</v>
      </c>
      <c r="E2" s="2">
        <f>B2-(C2+D2)</f>
        <v>1008</v>
      </c>
      <c r="F2" s="2">
        <f>B2*15</f>
        <v>18000</v>
      </c>
      <c r="G2" s="3">
        <f>E2*15</f>
        <v>15120</v>
      </c>
    </row>
    <row r="3" spans="1:7" x14ac:dyDescent="0.25">
      <c r="A3" s="56" t="s">
        <v>41</v>
      </c>
      <c r="B3" s="13">
        <v>1250</v>
      </c>
      <c r="C3" s="2">
        <f t="shared" ref="C3:C8" si="0">B3*0.1</f>
        <v>125</v>
      </c>
      <c r="D3" s="2">
        <f t="shared" ref="D3:D8" si="1">B3*0.06</f>
        <v>75</v>
      </c>
      <c r="E3" s="2">
        <f t="shared" ref="E3:E8" si="2">B3-(C3+D3)</f>
        <v>1050</v>
      </c>
      <c r="F3" s="2">
        <f t="shared" ref="F3:F8" si="3">B3*15</f>
        <v>18750</v>
      </c>
      <c r="G3" s="3">
        <f t="shared" ref="G3:G8" si="4">E3*15</f>
        <v>15750</v>
      </c>
    </row>
    <row r="4" spans="1:7" x14ac:dyDescent="0.25">
      <c r="A4" s="56" t="s">
        <v>42</v>
      </c>
      <c r="B4" s="13">
        <v>1320</v>
      </c>
      <c r="C4" s="2">
        <f t="shared" si="0"/>
        <v>132</v>
      </c>
      <c r="D4" s="2">
        <f t="shared" si="1"/>
        <v>79.2</v>
      </c>
      <c r="E4" s="2">
        <f t="shared" si="2"/>
        <v>1108.8</v>
      </c>
      <c r="F4" s="2">
        <f t="shared" si="3"/>
        <v>19800</v>
      </c>
      <c r="G4" s="3">
        <f t="shared" si="4"/>
        <v>16632</v>
      </c>
    </row>
    <row r="5" spans="1:7" x14ac:dyDescent="0.25">
      <c r="A5" s="56" t="s">
        <v>43</v>
      </c>
      <c r="B5" s="13">
        <v>1100</v>
      </c>
      <c r="C5" s="2">
        <f t="shared" si="0"/>
        <v>110</v>
      </c>
      <c r="D5" s="2">
        <f t="shared" si="1"/>
        <v>66</v>
      </c>
      <c r="E5" s="2">
        <f t="shared" si="2"/>
        <v>924</v>
      </c>
      <c r="F5" s="2">
        <f t="shared" si="3"/>
        <v>16500</v>
      </c>
      <c r="G5" s="3">
        <f t="shared" si="4"/>
        <v>13860</v>
      </c>
    </row>
    <row r="6" spans="1:7" x14ac:dyDescent="0.25">
      <c r="A6" s="56" t="s">
        <v>44</v>
      </c>
      <c r="B6" s="13">
        <v>2340</v>
      </c>
      <c r="C6" s="2">
        <f t="shared" si="0"/>
        <v>234</v>
      </c>
      <c r="D6" s="2">
        <f t="shared" si="1"/>
        <v>140.4</v>
      </c>
      <c r="E6" s="2">
        <f t="shared" si="2"/>
        <v>1965.6</v>
      </c>
      <c r="F6" s="2">
        <f t="shared" si="3"/>
        <v>35100</v>
      </c>
      <c r="G6" s="3">
        <f t="shared" si="4"/>
        <v>29484</v>
      </c>
    </row>
    <row r="7" spans="1:7" x14ac:dyDescent="0.25">
      <c r="A7" s="56" t="s">
        <v>45</v>
      </c>
      <c r="B7" s="13">
        <v>2300</v>
      </c>
      <c r="C7" s="2">
        <f t="shared" si="0"/>
        <v>230</v>
      </c>
      <c r="D7" s="2">
        <f t="shared" si="1"/>
        <v>138</v>
      </c>
      <c r="E7" s="2">
        <f t="shared" si="2"/>
        <v>1932</v>
      </c>
      <c r="F7" s="2">
        <f t="shared" si="3"/>
        <v>34500</v>
      </c>
      <c r="G7" s="3">
        <f t="shared" si="4"/>
        <v>28980</v>
      </c>
    </row>
    <row r="8" spans="1:7" ht="15.75" thickBot="1" x14ac:dyDescent="0.3">
      <c r="A8" s="57" t="s">
        <v>46</v>
      </c>
      <c r="B8" s="14">
        <v>3400</v>
      </c>
      <c r="C8" s="8">
        <f t="shared" si="0"/>
        <v>340</v>
      </c>
      <c r="D8" s="8">
        <f t="shared" si="1"/>
        <v>204</v>
      </c>
      <c r="E8" s="8">
        <f t="shared" si="2"/>
        <v>2856</v>
      </c>
      <c r="F8" s="8">
        <f t="shared" si="3"/>
        <v>51000</v>
      </c>
      <c r="G8" s="9">
        <f t="shared" si="4"/>
        <v>42840</v>
      </c>
    </row>
    <row r="9" spans="1:7" ht="16.5" thickTop="1" thickBot="1" x14ac:dyDescent="0.3">
      <c r="A9" s="17" t="s">
        <v>10</v>
      </c>
      <c r="B9" s="15">
        <f>SUM(B2:B8)</f>
        <v>12910</v>
      </c>
      <c r="C9" s="10">
        <f t="shared" ref="C9:E9" si="5">SUM(C2:C8)</f>
        <v>1291</v>
      </c>
      <c r="D9" s="10">
        <f t="shared" si="5"/>
        <v>774.6</v>
      </c>
      <c r="E9" s="10">
        <f t="shared" si="5"/>
        <v>10844.4</v>
      </c>
      <c r="F9" s="10">
        <f t="shared" ref="F9" si="6">SUM(F2:F8)</f>
        <v>193650</v>
      </c>
      <c r="G9" s="11">
        <f t="shared" ref="G9" si="7">SUM(G2:G8)</f>
        <v>162666</v>
      </c>
    </row>
    <row r="10" spans="1:7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GRADO MEDIO</cp:lastModifiedBy>
  <dcterms:created xsi:type="dcterms:W3CDTF">2017-11-01T19:04:59Z</dcterms:created>
  <dcterms:modified xsi:type="dcterms:W3CDTF">2019-10-30T10:59:18Z</dcterms:modified>
</cp:coreProperties>
</file>