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19560" windowHeight="8340"/>
  </bookViews>
  <sheets>
    <sheet name="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</calcChain>
</file>

<file path=xl/sharedStrings.xml><?xml version="1.0" encoding="utf-8"?>
<sst xmlns="http://schemas.openxmlformats.org/spreadsheetml/2006/main" count="105" uniqueCount="54">
  <si>
    <t>January Expenses Summary</t>
  </si>
  <si>
    <t xml:space="preserve">Data </t>
  </si>
  <si>
    <t xml:space="preserve">Category </t>
  </si>
  <si>
    <t>sub-category</t>
  </si>
  <si>
    <t>Price</t>
  </si>
  <si>
    <t>Payment method</t>
  </si>
  <si>
    <t>Groceries</t>
  </si>
  <si>
    <t>Fruits</t>
  </si>
  <si>
    <t>cash</t>
  </si>
  <si>
    <t>Utilities</t>
  </si>
  <si>
    <t>Water bill</t>
  </si>
  <si>
    <t>bank</t>
  </si>
  <si>
    <t>Rent/Mortgage</t>
  </si>
  <si>
    <t>Monthly Rent</t>
  </si>
  <si>
    <t>Clothing</t>
  </si>
  <si>
    <t>Outerwear</t>
  </si>
  <si>
    <t>Home Maintenance</t>
  </si>
  <si>
    <t>Paint</t>
  </si>
  <si>
    <t>Cleaning Supplies</t>
  </si>
  <si>
    <t>floor clearner</t>
  </si>
  <si>
    <t>Personal Care</t>
  </si>
  <si>
    <t>Oral Care</t>
  </si>
  <si>
    <t>Frozen Foods</t>
  </si>
  <si>
    <t>Dining Out</t>
  </si>
  <si>
    <t>Fast Food</t>
  </si>
  <si>
    <t>Gas/Transportation</t>
  </si>
  <si>
    <t>Public</t>
  </si>
  <si>
    <t>Plumbing</t>
  </si>
  <si>
    <t>Scrub brushes</t>
  </si>
  <si>
    <t>Body Care</t>
  </si>
  <si>
    <t>Entertainment Expenses</t>
  </si>
  <si>
    <t>Movies</t>
  </si>
  <si>
    <t>Vehicle Upgrade</t>
  </si>
  <si>
    <t>Hair Care</t>
  </si>
  <si>
    <t xml:space="preserve">Meat </t>
  </si>
  <si>
    <t>Italian</t>
  </si>
  <si>
    <t>Parking Fees</t>
  </si>
  <si>
    <t>Dresses</t>
  </si>
  <si>
    <t>Trash can liners</t>
  </si>
  <si>
    <t>Skincare</t>
  </si>
  <si>
    <t>Gaming</t>
  </si>
  <si>
    <t>Bakery</t>
  </si>
  <si>
    <t>Internet/Phone</t>
  </si>
  <si>
    <t>Home Security</t>
  </si>
  <si>
    <t>Activewear</t>
  </si>
  <si>
    <t>Electrical</t>
  </si>
  <si>
    <t>Hobbies</t>
  </si>
  <si>
    <t>Accessories</t>
  </si>
  <si>
    <t>Sum</t>
  </si>
  <si>
    <t>Sumifs</t>
  </si>
  <si>
    <t>Sumif</t>
  </si>
  <si>
    <t>Count</t>
  </si>
  <si>
    <t>Countif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</si>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</sst>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D0D0D"/>
      <name val="Segoe UI"/>
      <family val="2"/>
    </font>
    <font>
      <sz val="11"/>
      <color rgb="FF0D0D0D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5" fontId="0" fillId="0" borderId="0" xfId="0" applyNumberFormat="1"/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6" fillId="3" borderId="1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4" fillId="3" borderId="2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B3:F34" totalsRowShown="0" headerRowDxfId="3">
  <tableColumns count="5">
    <tableColumn id="1" name="Data " dataDxfId="2"/>
    <tableColumn id="2" name="Category "/>
    <tableColumn id="3" name="sub-category"/>
    <tableColumn id="4" name="Price" dataDxfId="1"/>
    <tableColumn id="5" name="Payment metho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J10" sqref="J10"/>
    </sheetView>
  </sheetViews>
  <sheetFormatPr defaultRowHeight="15" x14ac:dyDescent="0.25"/>
  <cols>
    <col min="2" max="2" width="10" bestFit="1" customWidth="1"/>
    <col min="3" max="3" width="26" customWidth="1"/>
    <col min="4" max="4" width="17.85546875" customWidth="1"/>
    <col min="6" max="6" width="24.140625" style="6" customWidth="1"/>
    <col min="9" max="9" width="17.5703125" customWidth="1"/>
    <col min="12" max="12" width="9.140625" customWidth="1"/>
  </cols>
  <sheetData>
    <row r="1" spans="1:13" ht="46.5" x14ac:dyDescent="0.7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.5" customHeight="1" x14ac:dyDescent="0.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9.5" thickBot="1" x14ac:dyDescent="0.35">
      <c r="A3" s="2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13" ht="17.25" x14ac:dyDescent="0.25">
      <c r="B4" s="4">
        <v>45292</v>
      </c>
      <c r="C4" s="5" t="s">
        <v>6</v>
      </c>
      <c r="D4" t="s">
        <v>7</v>
      </c>
      <c r="E4" s="6">
        <v>1000</v>
      </c>
      <c r="F4" s="6" t="s">
        <v>8</v>
      </c>
      <c r="H4" s="11" t="s">
        <v>48</v>
      </c>
      <c r="I4" s="14">
        <f>SUM(Table2[Price])</f>
        <v>48395</v>
      </c>
    </row>
    <row r="5" spans="1:13" ht="17.25" x14ac:dyDescent="0.25">
      <c r="B5" s="4">
        <v>45293</v>
      </c>
      <c r="C5" s="5" t="s">
        <v>9</v>
      </c>
      <c r="D5" t="s">
        <v>10</v>
      </c>
      <c r="E5" s="6">
        <v>1500</v>
      </c>
      <c r="F5" s="6" t="s">
        <v>11</v>
      </c>
      <c r="H5" s="12" t="s">
        <v>50</v>
      </c>
      <c r="I5" s="15">
        <f>SUMIF(Table2[Payment method],"Cash",Table2[Price])</f>
        <v>25460</v>
      </c>
    </row>
    <row r="6" spans="1:13" ht="17.25" x14ac:dyDescent="0.3">
      <c r="B6" s="4">
        <v>45294</v>
      </c>
      <c r="C6" s="5" t="s">
        <v>12</v>
      </c>
      <c r="D6" s="7" t="s">
        <v>13</v>
      </c>
      <c r="E6" s="6">
        <v>20000</v>
      </c>
      <c r="F6" s="6" t="s">
        <v>8</v>
      </c>
      <c r="H6" s="12" t="s">
        <v>49</v>
      </c>
      <c r="I6" s="15">
        <f>SUMIFS(Table2[Price],Table2[Payment method],"bank",Table2[[Category ]],"Personal Care")</f>
        <v>2350</v>
      </c>
    </row>
    <row r="7" spans="1:13" ht="17.25" x14ac:dyDescent="0.3">
      <c r="B7" s="4">
        <v>45295</v>
      </c>
      <c r="C7" s="5" t="s">
        <v>14</v>
      </c>
      <c r="D7" s="7" t="s">
        <v>15</v>
      </c>
      <c r="E7" s="6">
        <v>1500</v>
      </c>
      <c r="F7" s="6" t="s">
        <v>11</v>
      </c>
      <c r="H7" s="12" t="s">
        <v>51</v>
      </c>
      <c r="I7" s="15">
        <f>COUNT(Table2[Price])</f>
        <v>31</v>
      </c>
    </row>
    <row r="8" spans="1:13" ht="17.25" x14ac:dyDescent="0.25">
      <c r="B8" s="4">
        <v>45296</v>
      </c>
      <c r="C8" s="5" t="s">
        <v>16</v>
      </c>
      <c r="D8" t="s">
        <v>17</v>
      </c>
      <c r="E8" s="6">
        <v>3500</v>
      </c>
      <c r="F8" s="6" t="s">
        <v>11</v>
      </c>
      <c r="H8" s="12" t="s">
        <v>52</v>
      </c>
      <c r="I8" s="15">
        <f>COUNTIF(Table2[Payment method],"Cash")</f>
        <v>16</v>
      </c>
    </row>
    <row r="9" spans="1:13" ht="18" thickBot="1" x14ac:dyDescent="0.3">
      <c r="B9" s="4">
        <v>45297</v>
      </c>
      <c r="C9" s="5" t="s">
        <v>18</v>
      </c>
      <c r="D9" t="s">
        <v>19</v>
      </c>
      <c r="E9" s="6">
        <v>100</v>
      </c>
      <c r="F9" s="6" t="s">
        <v>8</v>
      </c>
      <c r="H9" s="13" t="s">
        <v>53</v>
      </c>
      <c r="I9" s="16">
        <f>COUNTIFS(Table2[Payment method],"bank",Table2[sub-category],"fast food")</f>
        <v>1</v>
      </c>
    </row>
    <row r="10" spans="1:13" ht="17.25" x14ac:dyDescent="0.25">
      <c r="B10" s="4">
        <v>45298</v>
      </c>
      <c r="C10" s="5" t="s">
        <v>20</v>
      </c>
      <c r="D10" t="s">
        <v>21</v>
      </c>
      <c r="E10" s="6">
        <v>300</v>
      </c>
      <c r="F10" s="6" t="s">
        <v>8</v>
      </c>
      <c r="I10" s="5"/>
    </row>
    <row r="11" spans="1:13" ht="17.25" x14ac:dyDescent="0.25">
      <c r="B11" s="4">
        <v>45299</v>
      </c>
      <c r="C11" s="5" t="s">
        <v>6</v>
      </c>
      <c r="D11" t="s">
        <v>22</v>
      </c>
      <c r="E11" s="6">
        <v>570</v>
      </c>
      <c r="F11" s="6" t="s">
        <v>11</v>
      </c>
      <c r="I11" s="5"/>
    </row>
    <row r="12" spans="1:13" ht="17.25" x14ac:dyDescent="0.25">
      <c r="B12" s="4">
        <v>45300</v>
      </c>
      <c r="C12" s="5" t="s">
        <v>23</v>
      </c>
      <c r="D12" t="s">
        <v>24</v>
      </c>
      <c r="E12" s="6">
        <v>670</v>
      </c>
      <c r="F12" s="6" t="s">
        <v>11</v>
      </c>
      <c r="I12" s="5"/>
    </row>
    <row r="13" spans="1:13" ht="17.25" x14ac:dyDescent="0.25">
      <c r="B13" s="4">
        <v>45301</v>
      </c>
      <c r="C13" s="5" t="s">
        <v>25</v>
      </c>
      <c r="D13" t="s">
        <v>26</v>
      </c>
      <c r="E13" s="6">
        <v>150</v>
      </c>
      <c r="F13" s="6" t="s">
        <v>8</v>
      </c>
      <c r="I13" s="5"/>
    </row>
    <row r="14" spans="1:13" ht="17.25" customHeight="1" x14ac:dyDescent="0.25">
      <c r="B14" s="4">
        <v>45302</v>
      </c>
      <c r="C14" s="5" t="s">
        <v>16</v>
      </c>
      <c r="D14" t="s">
        <v>27</v>
      </c>
      <c r="E14" s="6">
        <v>560</v>
      </c>
      <c r="F14" s="6" t="s">
        <v>8</v>
      </c>
    </row>
    <row r="15" spans="1:13" ht="17.25" x14ac:dyDescent="0.3">
      <c r="B15" s="4">
        <v>45303</v>
      </c>
      <c r="C15" s="5" t="s">
        <v>18</v>
      </c>
      <c r="D15" s="7" t="s">
        <v>28</v>
      </c>
      <c r="E15" s="6">
        <v>300</v>
      </c>
      <c r="F15" s="6" t="s">
        <v>8</v>
      </c>
      <c r="I15" s="5"/>
    </row>
    <row r="16" spans="1:13" ht="17.25" x14ac:dyDescent="0.3">
      <c r="B16" s="4">
        <v>45304</v>
      </c>
      <c r="C16" s="5" t="s">
        <v>20</v>
      </c>
      <c r="D16" s="7" t="s">
        <v>29</v>
      </c>
      <c r="E16" s="6">
        <v>1450</v>
      </c>
      <c r="F16" s="6" t="s">
        <v>11</v>
      </c>
      <c r="I16" s="5"/>
    </row>
    <row r="17" spans="2:9" ht="17.25" x14ac:dyDescent="0.3">
      <c r="B17" s="4">
        <v>45305</v>
      </c>
      <c r="C17" s="5" t="s">
        <v>30</v>
      </c>
      <c r="D17" s="7" t="s">
        <v>31</v>
      </c>
      <c r="E17" s="6">
        <v>480</v>
      </c>
      <c r="F17" s="6" t="s">
        <v>11</v>
      </c>
      <c r="I17" s="5"/>
    </row>
    <row r="18" spans="2:9" ht="17.25" x14ac:dyDescent="0.3">
      <c r="B18" s="4">
        <v>45306</v>
      </c>
      <c r="C18" s="5" t="s">
        <v>23</v>
      </c>
      <c r="D18" s="7" t="s">
        <v>24</v>
      </c>
      <c r="E18" s="6">
        <v>340</v>
      </c>
      <c r="F18" s="6" t="s">
        <v>8</v>
      </c>
      <c r="I18" s="5"/>
    </row>
    <row r="19" spans="2:9" ht="17.25" x14ac:dyDescent="0.3">
      <c r="B19" s="4">
        <v>45307</v>
      </c>
      <c r="C19" s="5" t="s">
        <v>25</v>
      </c>
      <c r="D19" s="8" t="s">
        <v>32</v>
      </c>
      <c r="E19" s="6">
        <v>4500</v>
      </c>
      <c r="F19" s="6" t="s">
        <v>11</v>
      </c>
      <c r="I19" s="5"/>
    </row>
    <row r="20" spans="2:9" ht="17.25" x14ac:dyDescent="0.3">
      <c r="B20" s="4">
        <v>45308</v>
      </c>
      <c r="C20" s="5" t="s">
        <v>20</v>
      </c>
      <c r="D20" s="7" t="s">
        <v>33</v>
      </c>
      <c r="E20" s="6">
        <v>150</v>
      </c>
      <c r="F20" s="9" t="s">
        <v>8</v>
      </c>
      <c r="I20" s="5"/>
    </row>
    <row r="21" spans="2:9" ht="17.25" x14ac:dyDescent="0.3">
      <c r="B21" s="4">
        <v>45309</v>
      </c>
      <c r="C21" s="5" t="s">
        <v>6</v>
      </c>
      <c r="D21" s="8" t="s">
        <v>34</v>
      </c>
      <c r="E21" s="6">
        <v>340</v>
      </c>
      <c r="F21" s="6" t="s">
        <v>8</v>
      </c>
    </row>
    <row r="22" spans="2:9" ht="17.25" x14ac:dyDescent="0.3">
      <c r="B22" s="4">
        <v>45310</v>
      </c>
      <c r="C22" s="5" t="s">
        <v>23</v>
      </c>
      <c r="D22" s="7" t="s">
        <v>35</v>
      </c>
      <c r="E22" s="6">
        <v>780</v>
      </c>
      <c r="F22" s="6" t="s">
        <v>11</v>
      </c>
    </row>
    <row r="23" spans="2:9" ht="17.25" x14ac:dyDescent="0.25">
      <c r="B23" s="4">
        <v>45311</v>
      </c>
      <c r="C23" s="5" t="s">
        <v>25</v>
      </c>
      <c r="D23" t="s">
        <v>36</v>
      </c>
      <c r="E23" s="6">
        <v>590</v>
      </c>
      <c r="F23" s="6" t="s">
        <v>8</v>
      </c>
      <c r="I23" s="5"/>
    </row>
    <row r="24" spans="2:9" ht="17.25" x14ac:dyDescent="0.3">
      <c r="B24" s="4">
        <v>45312</v>
      </c>
      <c r="C24" s="5" t="s">
        <v>14</v>
      </c>
      <c r="D24" s="7" t="s">
        <v>37</v>
      </c>
      <c r="E24" s="6">
        <v>1670</v>
      </c>
      <c r="F24" s="6" t="s">
        <v>11</v>
      </c>
      <c r="I24" s="5"/>
    </row>
    <row r="25" spans="2:9" ht="17.25" x14ac:dyDescent="0.3">
      <c r="B25" s="4">
        <v>45313</v>
      </c>
      <c r="C25" s="5" t="s">
        <v>18</v>
      </c>
      <c r="D25" s="7" t="s">
        <v>38</v>
      </c>
      <c r="E25" s="6">
        <v>120</v>
      </c>
      <c r="F25" s="6" t="s">
        <v>8</v>
      </c>
      <c r="I25" s="5"/>
    </row>
    <row r="26" spans="2:9" ht="17.25" x14ac:dyDescent="0.25">
      <c r="B26" s="4">
        <v>45314</v>
      </c>
      <c r="C26" s="5" t="s">
        <v>20</v>
      </c>
      <c r="D26" t="s">
        <v>39</v>
      </c>
      <c r="E26" s="6">
        <v>900</v>
      </c>
      <c r="F26" s="6" t="s">
        <v>11</v>
      </c>
      <c r="I26" s="5"/>
    </row>
    <row r="27" spans="2:9" ht="17.25" x14ac:dyDescent="0.3">
      <c r="B27" s="4">
        <v>45315</v>
      </c>
      <c r="C27" s="5" t="s">
        <v>30</v>
      </c>
      <c r="D27" s="7" t="s">
        <v>40</v>
      </c>
      <c r="E27" s="6">
        <v>1785</v>
      </c>
      <c r="F27" s="6" t="s">
        <v>11</v>
      </c>
      <c r="I27" s="5"/>
    </row>
    <row r="28" spans="2:9" ht="17.25" x14ac:dyDescent="0.25">
      <c r="B28" s="4">
        <v>45316</v>
      </c>
      <c r="C28" s="5" t="s">
        <v>6</v>
      </c>
      <c r="D28" t="s">
        <v>41</v>
      </c>
      <c r="E28" s="6">
        <v>120</v>
      </c>
      <c r="F28" s="6" t="s">
        <v>8</v>
      </c>
    </row>
    <row r="29" spans="2:9" ht="17.25" x14ac:dyDescent="0.3">
      <c r="B29" s="4">
        <v>45317</v>
      </c>
      <c r="C29" s="5" t="s">
        <v>9</v>
      </c>
      <c r="D29" s="7" t="s">
        <v>42</v>
      </c>
      <c r="E29" s="6">
        <v>590</v>
      </c>
      <c r="F29" s="6" t="s">
        <v>11</v>
      </c>
    </row>
    <row r="30" spans="2:9" ht="17.25" x14ac:dyDescent="0.3">
      <c r="B30" s="4">
        <v>45318</v>
      </c>
      <c r="C30" s="5" t="s">
        <v>9</v>
      </c>
      <c r="D30" s="7" t="s">
        <v>43</v>
      </c>
      <c r="E30" s="6">
        <v>2590</v>
      </c>
      <c r="F30" s="6" t="s">
        <v>11</v>
      </c>
    </row>
    <row r="31" spans="2:9" ht="17.25" x14ac:dyDescent="0.3">
      <c r="B31" s="4">
        <v>45319</v>
      </c>
      <c r="C31" s="5" t="s">
        <v>14</v>
      </c>
      <c r="D31" s="7" t="s">
        <v>44</v>
      </c>
      <c r="E31" s="6">
        <v>650</v>
      </c>
      <c r="F31" s="6" t="s">
        <v>8</v>
      </c>
    </row>
    <row r="32" spans="2:9" ht="17.25" x14ac:dyDescent="0.25">
      <c r="B32" s="4">
        <v>45320</v>
      </c>
      <c r="C32" s="5" t="s">
        <v>16</v>
      </c>
      <c r="D32" t="s">
        <v>45</v>
      </c>
      <c r="E32" s="6">
        <v>350</v>
      </c>
      <c r="F32" s="6" t="s">
        <v>8</v>
      </c>
    </row>
    <row r="33" spans="2:7" ht="17.25" x14ac:dyDescent="0.3">
      <c r="B33" s="4">
        <v>45321</v>
      </c>
      <c r="C33" s="5" t="s">
        <v>30</v>
      </c>
      <c r="D33" s="7" t="s">
        <v>46</v>
      </c>
      <c r="E33" s="6">
        <v>450</v>
      </c>
      <c r="F33" s="6" t="s">
        <v>11</v>
      </c>
    </row>
    <row r="34" spans="2:7" ht="17.25" x14ac:dyDescent="0.3">
      <c r="B34" s="4">
        <v>45322</v>
      </c>
      <c r="C34" s="5" t="s">
        <v>14</v>
      </c>
      <c r="D34" s="7" t="s">
        <v>47</v>
      </c>
      <c r="E34" s="6">
        <v>390</v>
      </c>
      <c r="F34" s="6" t="s">
        <v>8</v>
      </c>
      <c r="G34" s="5"/>
    </row>
    <row r="35" spans="2:7" ht="17.25" x14ac:dyDescent="0.25">
      <c r="B35" s="4"/>
      <c r="C35" s="5"/>
      <c r="G35" s="5"/>
    </row>
    <row r="36" spans="2:7" ht="17.25" x14ac:dyDescent="0.25">
      <c r="G36" s="5"/>
    </row>
  </sheetData>
  <mergeCells count="1">
    <mergeCell ref="A1:M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AC</cp:lastModifiedBy>
  <dcterms:created xsi:type="dcterms:W3CDTF">2024-02-27T07:40:33Z</dcterms:created>
  <dcterms:modified xsi:type="dcterms:W3CDTF">2024-03-08T17:29:24Z</dcterms:modified>
</cp:coreProperties>
</file>