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ções" sheetId="1" r:id="rId3"/>
    <sheet state="visible" name="Intervalos de confiança" sheetId="2" r:id="rId4"/>
    <sheet state="visible" name="Q1-b-Medições" sheetId="3" r:id="rId5"/>
    <sheet state="visible" name="Q1-b-Intervalos de confiança" sheetId="4" r:id="rId6"/>
    <sheet state="visible" name="Q2-b-Medições" sheetId="5" r:id="rId7"/>
    <sheet state="visible" name="Q2-b-Intervalos de confiança" sheetId="6" r:id="rId8"/>
    <sheet state="visible" name="Q2-a-Medições" sheetId="7" r:id="rId9"/>
    <sheet state="visible" name="Q2-a-Intervalos de confiança" sheetId="8" r:id="rId10"/>
  </sheets>
  <definedNames/>
  <calcPr/>
</workbook>
</file>

<file path=xl/sharedStrings.xml><?xml version="1.0" encoding="utf-8"?>
<sst xmlns="http://schemas.openxmlformats.org/spreadsheetml/2006/main" count="54" uniqueCount="18">
  <si>
    <t>Quick</t>
  </si>
  <si>
    <t>Merge</t>
  </si>
  <si>
    <t>Counting</t>
  </si>
  <si>
    <t>Sistema</t>
  </si>
  <si>
    <t>Média</t>
  </si>
  <si>
    <t>Desvio padrão</t>
  </si>
  <si>
    <t>Tamanho da amostra</t>
  </si>
  <si>
    <t>Intervalo - erro</t>
  </si>
  <si>
    <t>Intervalo - limite inferior</t>
  </si>
  <si>
    <t>Intervalo - limite superior</t>
  </si>
  <si>
    <t>Margem de erro</t>
  </si>
  <si>
    <t>Tamanho da amostra para margem 2%</t>
  </si>
  <si>
    <t>Quick 800 Mil</t>
  </si>
  <si>
    <t>Merge 800 Mil</t>
  </si>
  <si>
    <t>Counting 800 Mil</t>
  </si>
  <si>
    <t>Quick 80 M</t>
  </si>
  <si>
    <t>Merge 80 M</t>
  </si>
  <si>
    <t>Counting 80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</si>
</sst>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5">
    <font>
      <sz val="10.0"/>
      <color rgb="FF000000"/>
      <name val="Arial"/>
    </font>
    <font>
      <b/>
    </font>
    <font/>
    <font>
      <b/>
      <sz val="10.0"/>
    </font>
    <font>
      <sz val="14.0"/>
      <color rgb="FF1F1F1F"/>
      <name val="KaTeX_Mai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1" numFmtId="10" xfId="0" applyAlignment="1" applyFont="1" applyNumberForma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2" numFmtId="10" xfId="0" applyAlignment="1" applyFont="1" applyNumberFormat="1">
      <alignment horizontal="center" shrinkToFit="0" vertical="bottom" wrapText="1"/>
    </xf>
    <xf borderId="0" fillId="2" fontId="4" numFmtId="0" xfId="0" applyAlignment="1" applyFill="1" applyFont="1">
      <alignment readingOrder="0" shrinkToFit="0" wrapText="0"/>
    </xf>
    <xf borderId="0" fillId="0" fontId="2" numFmtId="0" xfId="0" applyAlignment="1" applyFont="1">
      <alignment horizontal="center" readingOrder="0" shrinkToFit="0" vertical="bottom" wrapText="1"/>
    </xf>
    <xf borderId="0" fillId="3" fontId="2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tx>
            <c:strRef>
              <c:f>'Q2-b-Medições'!$A$1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'Q2-b-Medições'!$A$2:$A$1000</c:f>
              <c:numCache/>
            </c:numRef>
          </c:val>
          <c:smooth val="0"/>
        </c:ser>
        <c:ser>
          <c:idx val="2"/>
          <c:order val="2"/>
          <c:tx>
            <c:strRef>
              <c:f>'Q2-b-Medições'!$B$1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val>
            <c:numRef>
              <c:f>'Q2-b-Medições'!$B$2:$B$1000</c:f>
              <c:numCache/>
            </c:numRef>
          </c:val>
          <c:smooth val="0"/>
        </c:ser>
        <c:axId val="349745777"/>
        <c:axId val="604091172"/>
      </c:lineChart>
      <c:catAx>
        <c:axId val="349745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4091172"/>
      </c:catAx>
      <c:valAx>
        <c:axId val="604091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9745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Quick 800 Mil, Merge 800 Mil e Counting 800 Mil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'Q2-a-Medições'!$A$1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'Q2-a-Medições'!$A$2:$A$1000</c:f>
              <c:numCache/>
            </c:numRef>
          </c:val>
          <c:smooth val="0"/>
        </c:ser>
        <c:ser>
          <c:idx val="1"/>
          <c:order val="1"/>
          <c:tx>
            <c:strRef>
              <c:f>'Q2-a-Medições'!$B$1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'Q2-a-Medições'!$B$2:$B$1000</c:f>
              <c:numCache/>
            </c:numRef>
          </c:val>
          <c:smooth val="0"/>
        </c:ser>
        <c:ser>
          <c:idx val="2"/>
          <c:order val="2"/>
          <c:tx>
            <c:strRef>
              <c:f>'Q2-a-Medições'!$C$1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val>
            <c:numRef>
              <c:f>'Q2-a-Medições'!$C$2:$C$1000</c:f>
              <c:numCache/>
            </c:numRef>
          </c:val>
          <c:smooth val="0"/>
        </c:ser>
        <c:axId val="1891381729"/>
        <c:axId val="2008234241"/>
      </c:lineChart>
      <c:catAx>
        <c:axId val="1891381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8234241"/>
      </c:catAx>
      <c:valAx>
        <c:axId val="2008234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1381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'Q2-a-Medições'!$D$1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'Q2-a-Medições'!$D$2:$D$1000</c:f>
              <c:numCache/>
            </c:numRef>
          </c:val>
          <c:smooth val="0"/>
        </c:ser>
        <c:ser>
          <c:idx val="1"/>
          <c:order val="1"/>
          <c:tx>
            <c:strRef>
              <c:f>'Q2-a-Medições'!$E$1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'Q2-a-Medições'!$E$2:$E$1000</c:f>
              <c:numCache/>
            </c:numRef>
          </c:val>
          <c:smooth val="0"/>
        </c:ser>
        <c:ser>
          <c:idx val="2"/>
          <c:order val="2"/>
          <c:tx>
            <c:strRef>
              <c:f>'Q2-a-Medições'!$F$1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val>
            <c:numRef>
              <c:f>'Q2-a-Medições'!$F$2:$F$1000</c:f>
              <c:numCache/>
            </c:numRef>
          </c:val>
          <c:smooth val="0"/>
        </c:ser>
        <c:axId val="1179091020"/>
        <c:axId val="1518858404"/>
      </c:lineChart>
      <c:catAx>
        <c:axId val="117909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8858404"/>
      </c:catAx>
      <c:valAx>
        <c:axId val="1518858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9091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32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590550</xdr:colOff>
      <xdr:row>25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>
    <row r="1">
      <c r="A1" s="1" t="s">
        <v>0</v>
      </c>
      <c r="B1" s="1" t="s">
        <v>1</v>
      </c>
      <c r="C1" s="1" t="s">
        <v>2</v>
      </c>
      <c r="D1" s="1"/>
    </row>
    <row r="2">
      <c r="A2" s="2">
        <v>1267.0</v>
      </c>
      <c r="B2" s="2">
        <v>2136.0</v>
      </c>
      <c r="C2" s="2">
        <v>473.0</v>
      </c>
    </row>
    <row r="3">
      <c r="A3" s="2">
        <v>1442.0</v>
      </c>
      <c r="B3" s="2">
        <v>1934.0</v>
      </c>
      <c r="C3" s="2">
        <v>474.0</v>
      </c>
    </row>
    <row r="4">
      <c r="A4" s="2">
        <v>1251.0</v>
      </c>
      <c r="B4" s="2">
        <v>1878.0</v>
      </c>
      <c r="C4" s="2">
        <v>471.0</v>
      </c>
    </row>
    <row r="5">
      <c r="A5" s="2">
        <v>1313.0</v>
      </c>
      <c r="B5" s="2">
        <v>1887.0</v>
      </c>
      <c r="C5" s="2">
        <v>471.0</v>
      </c>
    </row>
    <row r="6">
      <c r="A6" s="2">
        <v>1850.0</v>
      </c>
      <c r="B6" s="2">
        <v>1869.0</v>
      </c>
      <c r="C6" s="2">
        <v>471.0</v>
      </c>
    </row>
    <row r="7">
      <c r="A7" s="2">
        <v>1469.0</v>
      </c>
      <c r="B7" s="2">
        <v>1863.0</v>
      </c>
      <c r="C7" s="2">
        <v>472.0</v>
      </c>
    </row>
    <row r="8">
      <c r="A8" s="2">
        <v>1491.0</v>
      </c>
      <c r="B8" s="2">
        <v>1860.0</v>
      </c>
      <c r="C8" s="2">
        <v>479.0</v>
      </c>
    </row>
    <row r="9">
      <c r="A9" s="2">
        <v>1438.0</v>
      </c>
      <c r="B9" s="2">
        <v>1851.0</v>
      </c>
      <c r="C9" s="2">
        <v>475.0</v>
      </c>
    </row>
    <row r="10">
      <c r="A10" s="2">
        <v>1340.0</v>
      </c>
      <c r="B10" s="2">
        <v>1928.0</v>
      </c>
      <c r="C10" s="2">
        <v>469.0</v>
      </c>
    </row>
    <row r="11">
      <c r="A11" s="2">
        <v>1655.0</v>
      </c>
      <c r="B11" s="2">
        <v>1920.0</v>
      </c>
      <c r="C11" s="2">
        <v>470.0</v>
      </c>
    </row>
    <row r="12">
      <c r="A12" s="2">
        <v>1420.0</v>
      </c>
      <c r="B12" s="2">
        <v>1871.0</v>
      </c>
      <c r="C12" s="2">
        <v>472.0</v>
      </c>
    </row>
    <row r="13">
      <c r="A13" s="2">
        <v>1331.0</v>
      </c>
      <c r="B13" s="2">
        <v>1980.0</v>
      </c>
      <c r="C13" s="2">
        <v>478.0</v>
      </c>
    </row>
    <row r="14">
      <c r="A14" s="2">
        <v>1511.0</v>
      </c>
      <c r="B14" s="2">
        <v>1949.0</v>
      </c>
      <c r="C14" s="2">
        <v>475.0</v>
      </c>
    </row>
    <row r="15">
      <c r="A15" s="2">
        <v>1634.0</v>
      </c>
      <c r="B15" s="2">
        <v>1920.0</v>
      </c>
      <c r="C15" s="2">
        <v>477.0</v>
      </c>
    </row>
    <row r="16">
      <c r="A16" s="2">
        <v>1654.0</v>
      </c>
      <c r="B16" s="2">
        <v>1868.0</v>
      </c>
      <c r="C16" s="2">
        <v>475.0</v>
      </c>
    </row>
    <row r="17">
      <c r="A17" s="2">
        <v>1693.0</v>
      </c>
      <c r="B17" s="2">
        <v>1859.0</v>
      </c>
      <c r="C17" s="2">
        <v>477.0</v>
      </c>
    </row>
    <row r="18">
      <c r="A18" s="2">
        <v>1764.0</v>
      </c>
      <c r="B18" s="2">
        <v>2207.0</v>
      </c>
      <c r="C18" s="2">
        <v>472.0</v>
      </c>
    </row>
    <row r="19">
      <c r="A19" s="2">
        <v>2038.0</v>
      </c>
      <c r="B19" s="2">
        <v>2104.0</v>
      </c>
      <c r="C19" s="2">
        <v>484.0</v>
      </c>
    </row>
    <row r="20">
      <c r="A20" s="2">
        <v>1867.0</v>
      </c>
      <c r="B20" s="2">
        <v>1865.0</v>
      </c>
      <c r="C20" s="2">
        <v>481.0</v>
      </c>
    </row>
    <row r="21">
      <c r="A21" s="2">
        <v>1528.0</v>
      </c>
      <c r="B21" s="2">
        <v>1862.0</v>
      </c>
      <c r="C21" s="2">
        <v>471.0</v>
      </c>
    </row>
    <row r="22">
      <c r="A22" s="2">
        <v>1423.0</v>
      </c>
      <c r="B22" s="2">
        <v>1873.0</v>
      </c>
      <c r="C22" s="2">
        <v>492.0</v>
      </c>
    </row>
    <row r="23">
      <c r="A23" s="2">
        <v>1413.0</v>
      </c>
      <c r="B23" s="2">
        <v>1859.0</v>
      </c>
      <c r="C23" s="2">
        <v>472.0</v>
      </c>
    </row>
    <row r="24">
      <c r="A24" s="2">
        <v>1265.0</v>
      </c>
      <c r="B24" s="2">
        <v>1991.0</v>
      </c>
      <c r="C24" s="2">
        <v>474.0</v>
      </c>
    </row>
    <row r="25">
      <c r="A25" s="2">
        <v>1270.0</v>
      </c>
      <c r="B25" s="2">
        <v>1884.0</v>
      </c>
      <c r="C25" s="2">
        <v>476.0</v>
      </c>
    </row>
    <row r="26">
      <c r="A26" s="2">
        <v>1329.0</v>
      </c>
      <c r="B26" s="2">
        <v>1964.0</v>
      </c>
      <c r="C26" s="2">
        <v>472.0</v>
      </c>
    </row>
    <row r="27">
      <c r="A27" s="2">
        <v>1376.0</v>
      </c>
      <c r="B27" s="2">
        <v>2256.0</v>
      </c>
      <c r="C27" s="2">
        <v>471.0</v>
      </c>
    </row>
    <row r="28">
      <c r="A28" s="2">
        <v>1291.0</v>
      </c>
      <c r="B28" s="2">
        <v>2051.0</v>
      </c>
      <c r="C28" s="2">
        <v>471.0</v>
      </c>
    </row>
    <row r="29">
      <c r="A29" s="2">
        <v>1292.0</v>
      </c>
      <c r="B29" s="2">
        <v>2371.0</v>
      </c>
      <c r="C29" s="2">
        <v>469.0</v>
      </c>
    </row>
    <row r="30">
      <c r="A30" s="2">
        <v>1291.0</v>
      </c>
      <c r="B30" s="2">
        <v>2000.0</v>
      </c>
      <c r="C30" s="2">
        <v>471.0</v>
      </c>
    </row>
    <row r="31">
      <c r="A31" s="2">
        <v>1279.0</v>
      </c>
      <c r="B31" s="2">
        <v>1874.0</v>
      </c>
      <c r="C31" s="2">
        <v>471.0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5" width="15.13"/>
    <col customWidth="1" min="6" max="6" width="20.5"/>
    <col customWidth="1" min="7" max="7" width="20.75"/>
    <col customWidth="1" min="8" max="21" width="15.13"/>
  </cols>
  <sheetData>
    <row r="1">
      <c r="A1" s="3" t="s">
        <v>3</v>
      </c>
      <c r="B1" s="4" t="s">
        <v>4</v>
      </c>
      <c r="C1" s="4" t="s">
        <v>5</v>
      </c>
      <c r="D1" s="3" t="s">
        <v>6</v>
      </c>
      <c r="E1" s="3" t="s">
        <v>7</v>
      </c>
      <c r="F1" s="4" t="s">
        <v>8</v>
      </c>
      <c r="G1" s="4" t="s">
        <v>9</v>
      </c>
      <c r="H1" s="5" t="s">
        <v>10</v>
      </c>
      <c r="I1" s="6" t="s">
        <v>11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 t="str">
        <f>'Medições'!A1</f>
        <v>Quick</v>
      </c>
      <c r="B2" s="9">
        <f>AVERAGE('Medições'!A2:A100)</f>
        <v>1472.833333</v>
      </c>
      <c r="C2" s="9">
        <f>STDEV('Medições'!A2:A100)</f>
        <v>208.7579168</v>
      </c>
      <c r="D2" s="10">
        <f>COUNT('Medições'!A2:A100)</f>
        <v>30</v>
      </c>
      <c r="E2" s="9">
        <f t="shared" ref="E2:E4" si="1">CONFIDENCE(0.05, C2, D2)</f>
        <v>74.70168849</v>
      </c>
      <c r="F2" s="9">
        <f t="shared" ref="F2:F4" si="2">B2-E2</f>
        <v>1398.131645</v>
      </c>
      <c r="G2" s="9">
        <f t="shared" ref="G2:G4" si="3">B2+E2</f>
        <v>1547.535022</v>
      </c>
      <c r="H2" s="11">
        <f t="shared" ref="H2:H4" si="4">E2/B2</f>
        <v>0.05071971607</v>
      </c>
      <c r="I2" s="7">
        <f t="shared" ref="I2:I4" si="5">POW((100 * 1.96 * C2) / (2 * B2), 2)</f>
        <v>192.9438103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8" t="str">
        <f>'Medições'!B1</f>
        <v>Merge</v>
      </c>
      <c r="B3" s="9">
        <f>AVERAGE('Medições'!B2:B100)</f>
        <v>1957.8</v>
      </c>
      <c r="C3" s="9">
        <f>STDEV('Medições'!B2:B100)</f>
        <v>133.0248616</v>
      </c>
      <c r="D3" s="10">
        <f>COUNT('Medições'!B2:B100)</f>
        <v>30</v>
      </c>
      <c r="E3" s="9">
        <f t="shared" si="1"/>
        <v>47.60146069</v>
      </c>
      <c r="F3" s="9">
        <f t="shared" si="2"/>
        <v>1910.198539</v>
      </c>
      <c r="G3" s="9">
        <f t="shared" si="3"/>
        <v>2005.401461</v>
      </c>
      <c r="H3" s="11">
        <f t="shared" si="4"/>
        <v>0.02431375048</v>
      </c>
      <c r="I3" s="7">
        <f t="shared" si="5"/>
        <v>44.33851406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8" t="str">
        <f>'Medições'!C1</f>
        <v>Counting</v>
      </c>
      <c r="B4" s="9">
        <f>AVERAGE('Medições'!C2:C100)</f>
        <v>474.2</v>
      </c>
      <c r="C4" s="9">
        <f>STDEV('Medições'!C2:C100)</f>
        <v>4.901794182</v>
      </c>
      <c r="D4" s="10">
        <f>COUNT('Medições'!C2:C100)</f>
        <v>30</v>
      </c>
      <c r="E4" s="9">
        <f t="shared" si="1"/>
        <v>1.75405229</v>
      </c>
      <c r="F4" s="9">
        <f t="shared" si="2"/>
        <v>472.4459477</v>
      </c>
      <c r="G4" s="9">
        <f t="shared" si="3"/>
        <v>475.9540523</v>
      </c>
      <c r="H4" s="11">
        <f t="shared" si="4"/>
        <v>0.003698971511</v>
      </c>
      <c r="I4" s="7">
        <f t="shared" si="5"/>
        <v>1.02621698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8"/>
      <c r="B5" s="9"/>
      <c r="C5" s="9"/>
      <c r="D5" s="9"/>
      <c r="E5" s="9"/>
      <c r="F5" s="9"/>
      <c r="G5" s="9"/>
      <c r="H5" s="11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8"/>
      <c r="B6" s="9"/>
      <c r="C6" s="9"/>
      <c r="D6" s="9"/>
      <c r="E6" s="9"/>
      <c r="F6" s="9"/>
      <c r="G6" s="9"/>
      <c r="H6" s="1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A7" s="7"/>
      <c r="B7" s="7"/>
      <c r="C7" s="7"/>
      <c r="D7" s="7"/>
      <c r="E7" s="7"/>
      <c r="F7" s="7"/>
      <c r="G7" s="7"/>
      <c r="H7" s="1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>
      <c r="A8" s="7"/>
      <c r="B8" s="7"/>
      <c r="C8" s="7"/>
      <c r="D8" s="7"/>
      <c r="E8" s="7"/>
      <c r="F8" s="7"/>
      <c r="G8" s="7"/>
      <c r="H8" s="1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7"/>
      <c r="B9" s="7"/>
      <c r="C9" s="7"/>
      <c r="D9" s="7"/>
      <c r="E9" s="7"/>
      <c r="F9" s="7"/>
      <c r="G9" s="7"/>
      <c r="H9" s="1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7"/>
      <c r="B10" s="7"/>
      <c r="C10" s="7"/>
      <c r="D10" s="7"/>
      <c r="E10" s="7"/>
      <c r="F10" s="7"/>
      <c r="G10" s="12"/>
      <c r="H10" s="1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7"/>
      <c r="B11" s="7"/>
      <c r="C11" s="7"/>
      <c r="D11" s="7"/>
      <c r="E11" s="7"/>
      <c r="F11" s="7"/>
      <c r="G11" s="13"/>
      <c r="H11" s="13"/>
      <c r="I11" s="1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7"/>
      <c r="B12" s="7"/>
      <c r="C12" s="7"/>
      <c r="D12" s="7"/>
      <c r="E12" s="7"/>
      <c r="F12" s="13"/>
      <c r="G12" s="13"/>
      <c r="H12" s="13"/>
      <c r="I12" s="1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7"/>
      <c r="B13" s="7"/>
      <c r="C13" s="7"/>
      <c r="D13" s="7"/>
      <c r="E13" s="7"/>
      <c r="F13" s="13"/>
      <c r="G13" s="7"/>
      <c r="H13" s="1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7"/>
      <c r="B14" s="7"/>
      <c r="C14" s="7"/>
      <c r="D14" s="7"/>
      <c r="E14" s="7"/>
      <c r="F14" s="7"/>
      <c r="G14" s="7"/>
      <c r="H14" s="1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7"/>
      <c r="B15" s="7"/>
      <c r="C15" s="7"/>
      <c r="D15" s="7"/>
      <c r="E15" s="7"/>
      <c r="F15" s="7"/>
      <c r="G15" s="7"/>
      <c r="H15" s="1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7"/>
      <c r="B16" s="7"/>
      <c r="C16" s="7"/>
      <c r="D16" s="7"/>
      <c r="E16" s="7"/>
      <c r="F16" s="7"/>
      <c r="G16" s="7"/>
      <c r="H16" s="1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7"/>
      <c r="B17" s="7"/>
      <c r="C17" s="7"/>
      <c r="D17" s="7"/>
      <c r="E17" s="7"/>
      <c r="F17" s="7"/>
      <c r="G17" s="7"/>
      <c r="H17" s="1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7"/>
      <c r="B18" s="7"/>
      <c r="C18" s="7"/>
      <c r="D18" s="7"/>
      <c r="E18" s="7"/>
      <c r="F18" s="7"/>
      <c r="G18" s="7"/>
      <c r="H18" s="1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7"/>
      <c r="B19" s="7"/>
      <c r="C19" s="7"/>
      <c r="D19" s="7"/>
      <c r="E19" s="7"/>
      <c r="F19" s="7"/>
      <c r="G19" s="7"/>
      <c r="H19" s="1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7"/>
      <c r="B20" s="7"/>
      <c r="C20" s="7"/>
      <c r="D20" s="7"/>
      <c r="E20" s="7"/>
      <c r="F20" s="7"/>
      <c r="G20" s="7"/>
      <c r="H20" s="1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7"/>
      <c r="B21" s="7"/>
      <c r="C21" s="7"/>
      <c r="D21" s="7"/>
      <c r="E21" s="7"/>
      <c r="F21" s="7"/>
      <c r="G21" s="7"/>
      <c r="H21" s="1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7"/>
      <c r="B22" s="7"/>
      <c r="C22" s="7"/>
      <c r="D22" s="7"/>
      <c r="E22" s="7"/>
      <c r="F22" s="7"/>
      <c r="G22" s="7"/>
      <c r="H22" s="1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7"/>
      <c r="B23" s="7"/>
      <c r="C23" s="7"/>
      <c r="D23" s="7"/>
      <c r="E23" s="7"/>
      <c r="F23" s="7"/>
      <c r="G23" s="7"/>
      <c r="H23" s="1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7"/>
      <c r="B24" s="7"/>
      <c r="C24" s="7"/>
      <c r="D24" s="7"/>
      <c r="E24" s="7"/>
      <c r="F24" s="7"/>
      <c r="G24" s="7"/>
      <c r="H24" s="1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7"/>
      <c r="B25" s="7"/>
      <c r="C25" s="7"/>
      <c r="D25" s="7"/>
      <c r="E25" s="7"/>
      <c r="F25" s="7"/>
      <c r="G25" s="7"/>
      <c r="H25" s="1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7"/>
      <c r="B26" s="7"/>
      <c r="C26" s="7"/>
      <c r="D26" s="7"/>
      <c r="E26" s="7"/>
      <c r="F26" s="7"/>
      <c r="G26" s="7"/>
      <c r="H26" s="1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7"/>
      <c r="B27" s="7"/>
      <c r="C27" s="7"/>
      <c r="D27" s="7"/>
      <c r="E27" s="7"/>
      <c r="F27" s="7"/>
      <c r="G27" s="7"/>
      <c r="H27" s="1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7"/>
      <c r="B28" s="7"/>
      <c r="C28" s="7"/>
      <c r="D28" s="7"/>
      <c r="E28" s="7"/>
      <c r="F28" s="7"/>
      <c r="G28" s="7"/>
      <c r="H28" s="1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7"/>
      <c r="B29" s="7"/>
      <c r="C29" s="7"/>
      <c r="D29" s="7"/>
      <c r="E29" s="7"/>
      <c r="F29" s="7"/>
      <c r="G29" s="7"/>
      <c r="H29" s="1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7"/>
      <c r="B30" s="7"/>
      <c r="C30" s="7"/>
      <c r="D30" s="7"/>
      <c r="E30" s="7"/>
      <c r="F30" s="7"/>
      <c r="G30" s="7"/>
      <c r="H30" s="1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7"/>
      <c r="B31" s="7"/>
      <c r="C31" s="7"/>
      <c r="D31" s="7"/>
      <c r="E31" s="7"/>
      <c r="F31" s="7"/>
      <c r="G31" s="7"/>
      <c r="H31" s="1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7"/>
      <c r="B32" s="7"/>
      <c r="C32" s="7"/>
      <c r="D32" s="7"/>
      <c r="E32" s="7"/>
      <c r="F32" s="7"/>
      <c r="G32" s="7"/>
      <c r="H32" s="1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7"/>
      <c r="B33" s="7"/>
      <c r="C33" s="7"/>
      <c r="D33" s="7"/>
      <c r="E33" s="7"/>
      <c r="F33" s="7"/>
      <c r="G33" s="7"/>
      <c r="H33" s="1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7"/>
      <c r="B35" s="7"/>
      <c r="C35" s="7"/>
      <c r="D35" s="7"/>
      <c r="E35" s="7"/>
      <c r="F35" s="7"/>
      <c r="G35" s="7"/>
      <c r="H35" s="1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7"/>
      <c r="B36" s="7"/>
      <c r="C36" s="7"/>
      <c r="D36" s="7"/>
      <c r="E36" s="7"/>
      <c r="F36" s="7"/>
      <c r="G36" s="7"/>
      <c r="H36" s="1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7"/>
      <c r="B37" s="7"/>
      <c r="C37" s="7"/>
      <c r="D37" s="7"/>
      <c r="E37" s="7"/>
      <c r="F37" s="7"/>
      <c r="G37" s="7"/>
      <c r="H37" s="1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7"/>
      <c r="B38" s="7"/>
      <c r="C38" s="7"/>
      <c r="D38" s="7"/>
      <c r="E38" s="7"/>
      <c r="F38" s="7"/>
      <c r="G38" s="7"/>
      <c r="H38" s="1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7"/>
      <c r="B39" s="7"/>
      <c r="C39" s="7"/>
      <c r="D39" s="7"/>
      <c r="E39" s="7"/>
      <c r="F39" s="7"/>
      <c r="G39" s="7"/>
      <c r="H39" s="1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7"/>
      <c r="B40" s="7"/>
      <c r="C40" s="7"/>
      <c r="D40" s="7"/>
      <c r="E40" s="7"/>
      <c r="F40" s="7"/>
      <c r="G40" s="7"/>
      <c r="H40" s="1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7"/>
      <c r="B41" s="7"/>
      <c r="C41" s="7"/>
      <c r="D41" s="7"/>
      <c r="E41" s="7"/>
      <c r="F41" s="7"/>
      <c r="G41" s="7"/>
      <c r="H41" s="1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A42" s="7"/>
      <c r="B42" s="7"/>
      <c r="C42" s="7"/>
      <c r="D42" s="7"/>
      <c r="E42" s="7"/>
      <c r="F42" s="7"/>
      <c r="G42" s="7"/>
      <c r="H42" s="1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A43" s="7"/>
      <c r="B43" s="7"/>
      <c r="C43" s="7"/>
      <c r="D43" s="7"/>
      <c r="E43" s="7"/>
      <c r="F43" s="7"/>
      <c r="G43" s="7"/>
      <c r="H43" s="1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A44" s="7"/>
      <c r="B44" s="7"/>
      <c r="C44" s="7"/>
      <c r="D44" s="7"/>
      <c r="E44" s="7"/>
      <c r="F44" s="7"/>
      <c r="G44" s="7"/>
      <c r="H44" s="1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A45" s="7"/>
      <c r="B45" s="7"/>
      <c r="C45" s="7"/>
      <c r="D45" s="7"/>
      <c r="E45" s="7"/>
      <c r="F45" s="7"/>
      <c r="G45" s="7"/>
      <c r="H45" s="1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7"/>
      <c r="B46" s="7"/>
      <c r="C46" s="7"/>
      <c r="D46" s="7"/>
      <c r="E46" s="7"/>
      <c r="F46" s="7"/>
      <c r="G46" s="7"/>
      <c r="H46" s="1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7"/>
      <c r="B47" s="7"/>
      <c r="C47" s="7"/>
      <c r="D47" s="7"/>
      <c r="E47" s="7"/>
      <c r="F47" s="7"/>
      <c r="G47" s="7"/>
      <c r="H47" s="1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7"/>
      <c r="B48" s="7"/>
      <c r="C48" s="7"/>
      <c r="D48" s="7"/>
      <c r="E48" s="7"/>
      <c r="F48" s="7"/>
      <c r="G48" s="7"/>
      <c r="H48" s="1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7"/>
      <c r="B49" s="7"/>
      <c r="C49" s="7"/>
      <c r="D49" s="7"/>
      <c r="E49" s="7"/>
      <c r="F49" s="7"/>
      <c r="G49" s="7"/>
      <c r="H49" s="1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7"/>
      <c r="B50" s="7"/>
      <c r="C50" s="7"/>
      <c r="D50" s="7"/>
      <c r="E50" s="7"/>
      <c r="F50" s="7"/>
      <c r="G50" s="7"/>
      <c r="H50" s="1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7"/>
      <c r="B51" s="7"/>
      <c r="C51" s="7"/>
      <c r="D51" s="7"/>
      <c r="E51" s="7"/>
      <c r="F51" s="7"/>
      <c r="G51" s="7"/>
      <c r="H51" s="1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7"/>
      <c r="B52" s="7"/>
      <c r="C52" s="7"/>
      <c r="D52" s="7"/>
      <c r="E52" s="7"/>
      <c r="F52" s="7"/>
      <c r="G52" s="7"/>
      <c r="H52" s="1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7"/>
      <c r="B53" s="7"/>
      <c r="C53" s="7"/>
      <c r="D53" s="7"/>
      <c r="E53" s="7"/>
      <c r="F53" s="7"/>
      <c r="G53" s="7"/>
      <c r="H53" s="1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7"/>
      <c r="B54" s="7"/>
      <c r="C54" s="7"/>
      <c r="D54" s="7"/>
      <c r="E54" s="7"/>
      <c r="F54" s="7"/>
      <c r="G54" s="7"/>
      <c r="H54" s="1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7"/>
      <c r="B55" s="7"/>
      <c r="C55" s="7"/>
      <c r="D55" s="7"/>
      <c r="E55" s="7"/>
      <c r="F55" s="7"/>
      <c r="G55" s="7"/>
      <c r="H55" s="1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7"/>
      <c r="B56" s="7"/>
      <c r="C56" s="7"/>
      <c r="D56" s="7"/>
      <c r="E56" s="7"/>
      <c r="F56" s="7"/>
      <c r="G56" s="7"/>
      <c r="H56" s="1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7"/>
      <c r="B57" s="7"/>
      <c r="C57" s="7"/>
      <c r="D57" s="7"/>
      <c r="E57" s="7"/>
      <c r="F57" s="7"/>
      <c r="G57" s="7"/>
      <c r="H57" s="1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7"/>
      <c r="B58" s="7"/>
      <c r="C58" s="7"/>
      <c r="D58" s="7"/>
      <c r="E58" s="7"/>
      <c r="F58" s="7"/>
      <c r="G58" s="7"/>
      <c r="H58" s="1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7"/>
      <c r="B59" s="7"/>
      <c r="C59" s="7"/>
      <c r="D59" s="7"/>
      <c r="E59" s="7"/>
      <c r="F59" s="7"/>
      <c r="G59" s="7"/>
      <c r="H59" s="1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7"/>
      <c r="B60" s="7"/>
      <c r="C60" s="7"/>
      <c r="D60" s="7"/>
      <c r="E60" s="7"/>
      <c r="F60" s="7"/>
      <c r="G60" s="7"/>
      <c r="H60" s="1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7"/>
      <c r="B61" s="7"/>
      <c r="C61" s="7"/>
      <c r="D61" s="7"/>
      <c r="E61" s="7"/>
      <c r="F61" s="7"/>
      <c r="G61" s="7"/>
      <c r="H61" s="1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7"/>
      <c r="B62" s="7"/>
      <c r="C62" s="7"/>
      <c r="D62" s="7"/>
      <c r="E62" s="7"/>
      <c r="F62" s="7"/>
      <c r="G62" s="7"/>
      <c r="H62" s="1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7"/>
      <c r="B63" s="7"/>
      <c r="C63" s="7"/>
      <c r="D63" s="7"/>
      <c r="E63" s="7"/>
      <c r="F63" s="7"/>
      <c r="G63" s="7"/>
      <c r="H63" s="1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7"/>
      <c r="B64" s="7"/>
      <c r="C64" s="7"/>
      <c r="D64" s="7"/>
      <c r="E64" s="7"/>
      <c r="F64" s="7"/>
      <c r="G64" s="7"/>
      <c r="H64" s="1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7"/>
      <c r="B65" s="7"/>
      <c r="C65" s="7"/>
      <c r="D65" s="7"/>
      <c r="E65" s="7"/>
      <c r="F65" s="7"/>
      <c r="G65" s="7"/>
      <c r="H65" s="1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7"/>
      <c r="B66" s="7"/>
      <c r="C66" s="7"/>
      <c r="D66" s="7"/>
      <c r="E66" s="7"/>
      <c r="F66" s="7"/>
      <c r="G66" s="7"/>
      <c r="H66" s="1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7"/>
      <c r="B67" s="7"/>
      <c r="C67" s="7"/>
      <c r="D67" s="7"/>
      <c r="E67" s="7"/>
      <c r="F67" s="7"/>
      <c r="G67" s="7"/>
      <c r="H67" s="1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7"/>
      <c r="B68" s="7"/>
      <c r="C68" s="7"/>
      <c r="D68" s="7"/>
      <c r="E68" s="7"/>
      <c r="F68" s="7"/>
      <c r="G68" s="7"/>
      <c r="H68" s="1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7"/>
      <c r="B69" s="7"/>
      <c r="C69" s="7"/>
      <c r="D69" s="7"/>
      <c r="E69" s="7"/>
      <c r="F69" s="7"/>
      <c r="G69" s="7"/>
      <c r="H69" s="1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7"/>
      <c r="B70" s="7"/>
      <c r="C70" s="7"/>
      <c r="D70" s="7"/>
      <c r="E70" s="7"/>
      <c r="F70" s="7"/>
      <c r="G70" s="7"/>
      <c r="H70" s="1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7"/>
      <c r="B71" s="7"/>
      <c r="C71" s="7"/>
      <c r="D71" s="7"/>
      <c r="E71" s="7"/>
      <c r="F71" s="7"/>
      <c r="G71" s="7"/>
      <c r="H71" s="1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7"/>
      <c r="B72" s="7"/>
      <c r="C72" s="7"/>
      <c r="D72" s="7"/>
      <c r="E72" s="7"/>
      <c r="F72" s="7"/>
      <c r="G72" s="7"/>
      <c r="H72" s="1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7"/>
      <c r="B73" s="7"/>
      <c r="C73" s="7"/>
      <c r="D73" s="7"/>
      <c r="E73" s="7"/>
      <c r="F73" s="7"/>
      <c r="G73" s="7"/>
      <c r="H73" s="1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7"/>
      <c r="B74" s="7"/>
      <c r="C74" s="7"/>
      <c r="D74" s="7"/>
      <c r="E74" s="7"/>
      <c r="F74" s="7"/>
      <c r="G74" s="7"/>
      <c r="H74" s="1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7"/>
      <c r="B75" s="7"/>
      <c r="C75" s="7"/>
      <c r="D75" s="7"/>
      <c r="E75" s="7"/>
      <c r="F75" s="7"/>
      <c r="G75" s="7"/>
      <c r="H75" s="1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7"/>
      <c r="B76" s="7"/>
      <c r="C76" s="7"/>
      <c r="D76" s="7"/>
      <c r="E76" s="7"/>
      <c r="F76" s="7"/>
      <c r="G76" s="7"/>
      <c r="H76" s="1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7"/>
      <c r="B77" s="7"/>
      <c r="C77" s="7"/>
      <c r="D77" s="7"/>
      <c r="E77" s="7"/>
      <c r="F77" s="7"/>
      <c r="G77" s="7"/>
      <c r="H77" s="1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7"/>
      <c r="B78" s="7"/>
      <c r="C78" s="7"/>
      <c r="D78" s="7"/>
      <c r="E78" s="7"/>
      <c r="F78" s="7"/>
      <c r="G78" s="7"/>
      <c r="H78" s="1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7"/>
      <c r="B79" s="7"/>
      <c r="C79" s="7"/>
      <c r="D79" s="7"/>
      <c r="E79" s="7"/>
      <c r="F79" s="7"/>
      <c r="G79" s="7"/>
      <c r="H79" s="1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7"/>
      <c r="B80" s="7"/>
      <c r="C80" s="7"/>
      <c r="D80" s="7"/>
      <c r="E80" s="7"/>
      <c r="F80" s="7"/>
      <c r="G80" s="7"/>
      <c r="H80" s="1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7"/>
      <c r="B81" s="7"/>
      <c r="C81" s="7"/>
      <c r="D81" s="7"/>
      <c r="E81" s="7"/>
      <c r="F81" s="7"/>
      <c r="G81" s="7"/>
      <c r="H81" s="1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7"/>
      <c r="B82" s="7"/>
      <c r="C82" s="7"/>
      <c r="D82" s="7"/>
      <c r="E82" s="7"/>
      <c r="F82" s="7"/>
      <c r="G82" s="7"/>
      <c r="H82" s="1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7"/>
      <c r="B83" s="7"/>
      <c r="C83" s="7"/>
      <c r="D83" s="7"/>
      <c r="E83" s="7"/>
      <c r="F83" s="7"/>
      <c r="G83" s="7"/>
      <c r="H83" s="1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7"/>
      <c r="B84" s="7"/>
      <c r="C84" s="7"/>
      <c r="D84" s="7"/>
      <c r="E84" s="7"/>
      <c r="F84" s="7"/>
      <c r="G84" s="7"/>
      <c r="H84" s="1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7"/>
      <c r="B85" s="7"/>
      <c r="C85" s="7"/>
      <c r="D85" s="7"/>
      <c r="E85" s="7"/>
      <c r="F85" s="7"/>
      <c r="G85" s="7"/>
      <c r="H85" s="1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7"/>
      <c r="B86" s="7"/>
      <c r="C86" s="7"/>
      <c r="D86" s="7"/>
      <c r="E86" s="7"/>
      <c r="F86" s="7"/>
      <c r="G86" s="7"/>
      <c r="H86" s="1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7"/>
      <c r="B87" s="7"/>
      <c r="C87" s="7"/>
      <c r="D87" s="7"/>
      <c r="E87" s="7"/>
      <c r="F87" s="7"/>
      <c r="G87" s="7"/>
      <c r="H87" s="1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7"/>
      <c r="B88" s="7"/>
      <c r="C88" s="7"/>
      <c r="D88" s="7"/>
      <c r="E88" s="7"/>
      <c r="F88" s="7"/>
      <c r="G88" s="7"/>
      <c r="H88" s="1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7"/>
      <c r="B89" s="7"/>
      <c r="C89" s="7"/>
      <c r="D89" s="7"/>
      <c r="E89" s="7"/>
      <c r="F89" s="7"/>
      <c r="G89" s="7"/>
      <c r="H89" s="1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7"/>
      <c r="B90" s="7"/>
      <c r="C90" s="7"/>
      <c r="D90" s="7"/>
      <c r="E90" s="7"/>
      <c r="F90" s="7"/>
      <c r="G90" s="7"/>
      <c r="H90" s="1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7"/>
      <c r="B91" s="7"/>
      <c r="C91" s="7"/>
      <c r="D91" s="7"/>
      <c r="E91" s="7"/>
      <c r="F91" s="7"/>
      <c r="G91" s="7"/>
      <c r="H91" s="1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7"/>
      <c r="B92" s="7"/>
      <c r="C92" s="7"/>
      <c r="D92" s="7"/>
      <c r="E92" s="7"/>
      <c r="F92" s="7"/>
      <c r="G92" s="7"/>
      <c r="H92" s="1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7"/>
      <c r="B93" s="7"/>
      <c r="C93" s="7"/>
      <c r="D93" s="7"/>
      <c r="E93" s="7"/>
      <c r="F93" s="7"/>
      <c r="G93" s="7"/>
      <c r="H93" s="1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7"/>
      <c r="B94" s="7"/>
      <c r="C94" s="7"/>
      <c r="D94" s="7"/>
      <c r="E94" s="7"/>
      <c r="F94" s="7"/>
      <c r="G94" s="7"/>
      <c r="H94" s="1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7"/>
      <c r="B95" s="7"/>
      <c r="C95" s="7"/>
      <c r="D95" s="7"/>
      <c r="E95" s="7"/>
      <c r="F95" s="7"/>
      <c r="G95" s="7"/>
      <c r="H95" s="1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7"/>
      <c r="B96" s="7"/>
      <c r="C96" s="7"/>
      <c r="D96" s="7"/>
      <c r="E96" s="7"/>
      <c r="F96" s="7"/>
      <c r="G96" s="7"/>
      <c r="H96" s="1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7"/>
      <c r="B97" s="7"/>
      <c r="C97" s="7"/>
      <c r="D97" s="7"/>
      <c r="E97" s="7"/>
      <c r="F97" s="7"/>
      <c r="G97" s="7"/>
      <c r="H97" s="1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7"/>
      <c r="B98" s="7"/>
      <c r="C98" s="7"/>
      <c r="D98" s="7"/>
      <c r="E98" s="7"/>
      <c r="F98" s="7"/>
      <c r="G98" s="7"/>
      <c r="H98" s="1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7"/>
      <c r="B99" s="7"/>
      <c r="C99" s="7"/>
      <c r="D99" s="7"/>
      <c r="E99" s="7"/>
      <c r="F99" s="7"/>
      <c r="G99" s="7"/>
      <c r="H99" s="1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7"/>
      <c r="B100" s="7"/>
      <c r="C100" s="7"/>
      <c r="D100" s="7"/>
      <c r="E100" s="7"/>
      <c r="F100" s="7"/>
      <c r="G100" s="7"/>
      <c r="H100" s="1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>
    <row r="1">
      <c r="A1" s="1" t="s">
        <v>0</v>
      </c>
      <c r="B1" s="1" t="s">
        <v>1</v>
      </c>
      <c r="C1" s="1" t="s">
        <v>2</v>
      </c>
    </row>
    <row r="2">
      <c r="A2" s="2">
        <v>1196.0</v>
      </c>
      <c r="B2" s="2">
        <v>1914.0</v>
      </c>
      <c r="C2" s="2">
        <v>473.0</v>
      </c>
    </row>
    <row r="3">
      <c r="A3" s="2">
        <v>1367.0</v>
      </c>
      <c r="B3" s="2">
        <v>1893.0</v>
      </c>
      <c r="C3" s="2">
        <v>474.0</v>
      </c>
    </row>
    <row r="4">
      <c r="A4" s="2">
        <v>1205.0</v>
      </c>
      <c r="B4" s="2">
        <v>1884.0</v>
      </c>
      <c r="C4" s="2">
        <v>471.0</v>
      </c>
    </row>
    <row r="5">
      <c r="A5" s="2">
        <v>1193.0</v>
      </c>
      <c r="B5" s="2">
        <v>1899.0</v>
      </c>
      <c r="C5" s="2">
        <v>471.0</v>
      </c>
    </row>
    <row r="6">
      <c r="A6" s="2">
        <v>1205.0</v>
      </c>
      <c r="B6" s="2">
        <v>1950.0</v>
      </c>
      <c r="C6" s="2">
        <v>471.0</v>
      </c>
    </row>
    <row r="7">
      <c r="A7" s="2">
        <v>1221.0</v>
      </c>
      <c r="B7" s="2">
        <v>1887.0</v>
      </c>
      <c r="C7" s="2">
        <v>472.0</v>
      </c>
    </row>
    <row r="8">
      <c r="A8" s="2">
        <v>1296.0</v>
      </c>
      <c r="B8" s="2">
        <v>1885.0</v>
      </c>
      <c r="C8" s="2">
        <v>479.0</v>
      </c>
    </row>
    <row r="9">
      <c r="A9" s="2">
        <v>1253.0</v>
      </c>
      <c r="B9" s="2">
        <v>1894.0</v>
      </c>
      <c r="C9" s="2">
        <v>475.0</v>
      </c>
    </row>
    <row r="10">
      <c r="A10" s="2">
        <v>1239.0</v>
      </c>
      <c r="B10" s="2">
        <v>1893.0</v>
      </c>
      <c r="C10" s="2">
        <v>469.0</v>
      </c>
    </row>
    <row r="11">
      <c r="A11" s="2">
        <v>1251.0</v>
      </c>
      <c r="B11" s="2">
        <v>1892.0</v>
      </c>
      <c r="C11" s="2">
        <v>470.0</v>
      </c>
    </row>
    <row r="12">
      <c r="A12" s="2">
        <v>1212.0</v>
      </c>
      <c r="B12" s="2">
        <v>2199.0</v>
      </c>
      <c r="C12" s="2">
        <v>472.0</v>
      </c>
    </row>
    <row r="13">
      <c r="A13" s="2">
        <v>1256.0</v>
      </c>
      <c r="B13" s="2">
        <v>2060.0</v>
      </c>
      <c r="C13" s="2">
        <v>478.0</v>
      </c>
    </row>
    <row r="14">
      <c r="A14" s="2">
        <v>1300.0</v>
      </c>
      <c r="B14" s="2">
        <v>2111.0</v>
      </c>
      <c r="C14" s="2">
        <v>475.0</v>
      </c>
    </row>
    <row r="15">
      <c r="A15" s="2">
        <v>1206.0</v>
      </c>
      <c r="B15" s="2">
        <v>1897.0</v>
      </c>
      <c r="C15" s="2">
        <v>477.0</v>
      </c>
    </row>
    <row r="16">
      <c r="A16" s="2">
        <v>1211.0</v>
      </c>
      <c r="B16" s="2">
        <v>1986.0</v>
      </c>
      <c r="C16" s="2">
        <v>475.0</v>
      </c>
    </row>
    <row r="17">
      <c r="A17" s="2">
        <v>1216.0</v>
      </c>
      <c r="B17" s="2">
        <v>1967.0</v>
      </c>
      <c r="C17" s="2">
        <v>477.0</v>
      </c>
    </row>
    <row r="18">
      <c r="A18" s="2">
        <v>1226.0</v>
      </c>
      <c r="B18" s="2">
        <v>1873.0</v>
      </c>
      <c r="C18" s="2">
        <v>472.0</v>
      </c>
    </row>
    <row r="19">
      <c r="A19" s="2">
        <v>1214.0</v>
      </c>
      <c r="B19" s="2">
        <v>1895.0</v>
      </c>
      <c r="C19" s="2">
        <v>484.0</v>
      </c>
    </row>
    <row r="20">
      <c r="A20" s="2">
        <v>1227.0</v>
      </c>
      <c r="B20" s="2">
        <v>1874.0</v>
      </c>
      <c r="C20" s="2">
        <v>481.0</v>
      </c>
    </row>
    <row r="21">
      <c r="A21" s="2">
        <v>1187.0</v>
      </c>
      <c r="B21" s="2">
        <v>1891.0</v>
      </c>
      <c r="C21" s="2">
        <v>471.0</v>
      </c>
    </row>
    <row r="22">
      <c r="A22" s="2">
        <v>1260.0</v>
      </c>
      <c r="B22" s="2">
        <v>2083.0</v>
      </c>
      <c r="C22" s="2">
        <v>492.0</v>
      </c>
    </row>
    <row r="23">
      <c r="A23" s="2">
        <v>1208.0</v>
      </c>
      <c r="B23" s="2">
        <v>1896.0</v>
      </c>
      <c r="C23" s="2">
        <v>472.0</v>
      </c>
    </row>
    <row r="24">
      <c r="A24" s="2">
        <v>1200.0</v>
      </c>
      <c r="B24" s="2">
        <v>1936.0</v>
      </c>
      <c r="C24" s="2">
        <v>474.0</v>
      </c>
    </row>
    <row r="25">
      <c r="A25" s="2">
        <v>1267.0</v>
      </c>
      <c r="B25" s="2">
        <v>1894.0</v>
      </c>
      <c r="C25" s="2">
        <v>476.0</v>
      </c>
    </row>
    <row r="26">
      <c r="A26" s="2">
        <v>1232.0</v>
      </c>
      <c r="B26" s="2">
        <v>1890.0</v>
      </c>
      <c r="C26" s="2">
        <v>472.0</v>
      </c>
    </row>
    <row r="27">
      <c r="A27" s="2">
        <v>1201.0</v>
      </c>
      <c r="B27" s="2">
        <v>1977.0</v>
      </c>
      <c r="C27" s="2">
        <v>471.0</v>
      </c>
    </row>
    <row r="28">
      <c r="A28" s="2">
        <v>1229.0</v>
      </c>
      <c r="B28" s="2">
        <v>1874.0</v>
      </c>
      <c r="C28" s="2">
        <v>471.0</v>
      </c>
    </row>
    <row r="29">
      <c r="A29" s="2">
        <v>1239.0</v>
      </c>
      <c r="B29" s="2">
        <v>1896.0</v>
      </c>
      <c r="C29" s="2">
        <v>469.0</v>
      </c>
    </row>
    <row r="30">
      <c r="A30" s="2">
        <v>1319.0</v>
      </c>
      <c r="B30" s="2">
        <v>1874.0</v>
      </c>
      <c r="C30" s="2">
        <v>471.0</v>
      </c>
    </row>
    <row r="31">
      <c r="A31" s="2">
        <v>1322.0</v>
      </c>
      <c r="B31" s="2">
        <v>1893.0</v>
      </c>
      <c r="C31" s="2">
        <v>471.0</v>
      </c>
    </row>
    <row r="32">
      <c r="A32" s="2">
        <v>1463.0</v>
      </c>
      <c r="B32" s="2">
        <v>1888.0</v>
      </c>
    </row>
    <row r="33">
      <c r="A33" s="2">
        <v>1338.0</v>
      </c>
      <c r="B33" s="2">
        <v>1882.0</v>
      </c>
    </row>
    <row r="34">
      <c r="A34" s="2">
        <v>1248.0</v>
      </c>
      <c r="B34" s="2">
        <v>1886.0</v>
      </c>
    </row>
    <row r="35">
      <c r="A35" s="2">
        <v>1219.0</v>
      </c>
      <c r="B35" s="2">
        <v>1941.0</v>
      </c>
    </row>
    <row r="36">
      <c r="A36" s="2">
        <v>1233.0</v>
      </c>
      <c r="B36" s="2">
        <v>1909.0</v>
      </c>
    </row>
    <row r="37">
      <c r="A37" s="2">
        <v>1247.0</v>
      </c>
      <c r="B37" s="2">
        <v>1874.0</v>
      </c>
    </row>
    <row r="38">
      <c r="A38" s="2">
        <v>1219.0</v>
      </c>
      <c r="B38" s="2">
        <v>1878.0</v>
      </c>
    </row>
    <row r="39">
      <c r="A39" s="2">
        <v>1241.0</v>
      </c>
      <c r="B39" s="2">
        <v>1984.0</v>
      </c>
    </row>
    <row r="40">
      <c r="A40" s="2">
        <v>1235.0</v>
      </c>
      <c r="B40" s="2">
        <v>1906.0</v>
      </c>
    </row>
    <row r="41">
      <c r="A41" s="2">
        <v>1208.0</v>
      </c>
      <c r="B41" s="2">
        <v>1897.0</v>
      </c>
    </row>
    <row r="42">
      <c r="A42" s="2">
        <v>1240.0</v>
      </c>
      <c r="B42" s="2">
        <v>1901.0</v>
      </c>
    </row>
    <row r="43">
      <c r="A43" s="2">
        <v>1242.0</v>
      </c>
      <c r="B43" s="2">
        <v>1906.0</v>
      </c>
    </row>
    <row r="44">
      <c r="A44" s="2">
        <v>1252.0</v>
      </c>
      <c r="B44" s="2">
        <v>1878.0</v>
      </c>
    </row>
    <row r="45">
      <c r="A45" s="2">
        <v>1209.0</v>
      </c>
      <c r="B45" s="2">
        <v>1884.0</v>
      </c>
    </row>
    <row r="46">
      <c r="A46" s="2">
        <v>1223.0</v>
      </c>
      <c r="B46" s="2">
        <v>1871.0</v>
      </c>
    </row>
    <row r="47">
      <c r="A47" s="2">
        <v>1202.0</v>
      </c>
    </row>
    <row r="48">
      <c r="A48" s="2">
        <v>1217.0</v>
      </c>
    </row>
    <row r="49">
      <c r="A49" s="2">
        <v>1468.0</v>
      </c>
    </row>
    <row r="50">
      <c r="A50" s="2">
        <v>1331.0</v>
      </c>
    </row>
    <row r="51">
      <c r="A51" s="2">
        <v>1247.0</v>
      </c>
    </row>
    <row r="52">
      <c r="A52" s="2">
        <v>1207.0</v>
      </c>
    </row>
    <row r="53">
      <c r="A53" s="2">
        <v>1206.0</v>
      </c>
    </row>
    <row r="54">
      <c r="A54" s="2">
        <v>1241.0</v>
      </c>
    </row>
    <row r="55">
      <c r="A55" s="2">
        <v>1202.0</v>
      </c>
    </row>
    <row r="56">
      <c r="A56" s="2">
        <v>1237.0</v>
      </c>
    </row>
    <row r="57">
      <c r="A57" s="2">
        <v>1239.0</v>
      </c>
    </row>
    <row r="58">
      <c r="A58" s="2">
        <v>1298.0</v>
      </c>
    </row>
    <row r="59">
      <c r="A59" s="2">
        <v>1247.0</v>
      </c>
    </row>
    <row r="60">
      <c r="A60" s="2">
        <v>1325.0</v>
      </c>
    </row>
    <row r="61">
      <c r="A61" s="2">
        <v>1234.0</v>
      </c>
    </row>
    <row r="62">
      <c r="A62" s="2">
        <v>1249.0</v>
      </c>
    </row>
    <row r="63">
      <c r="A63" s="2">
        <v>1225.0</v>
      </c>
    </row>
    <row r="64">
      <c r="A64" s="2">
        <v>1207.0</v>
      </c>
    </row>
    <row r="65">
      <c r="A65" s="2">
        <v>1229.0</v>
      </c>
    </row>
    <row r="66">
      <c r="A66" s="2">
        <v>1256.0</v>
      </c>
    </row>
    <row r="67">
      <c r="A67" s="2">
        <v>1212.0</v>
      </c>
    </row>
    <row r="68">
      <c r="A68" s="2">
        <v>1241.0</v>
      </c>
    </row>
    <row r="69">
      <c r="A69" s="2">
        <v>1238.0</v>
      </c>
    </row>
    <row r="70">
      <c r="A70" s="2">
        <v>1232.0</v>
      </c>
    </row>
    <row r="71">
      <c r="A71" s="2">
        <v>1221.0</v>
      </c>
    </row>
    <row r="72">
      <c r="A72" s="2">
        <v>1218.0</v>
      </c>
    </row>
    <row r="73">
      <c r="A73" s="2">
        <v>1231.0</v>
      </c>
    </row>
    <row r="74">
      <c r="A74" s="2">
        <v>1436.0</v>
      </c>
    </row>
    <row r="75">
      <c r="A75" s="2">
        <v>1436.0</v>
      </c>
    </row>
    <row r="76">
      <c r="A76" s="2">
        <v>1274.0</v>
      </c>
    </row>
    <row r="77">
      <c r="A77" s="2">
        <v>1211.0</v>
      </c>
    </row>
    <row r="78">
      <c r="A78" s="2">
        <v>1234.0</v>
      </c>
    </row>
    <row r="79">
      <c r="A79" s="2">
        <v>1255.0</v>
      </c>
    </row>
    <row r="80">
      <c r="A80" s="2">
        <v>1367.0</v>
      </c>
    </row>
    <row r="81">
      <c r="A81" s="2">
        <v>1207.0</v>
      </c>
    </row>
    <row r="82">
      <c r="A82" s="2">
        <v>1254.0</v>
      </c>
    </row>
    <row r="83">
      <c r="A83" s="2">
        <v>1251.0</v>
      </c>
    </row>
    <row r="84">
      <c r="A84" s="2">
        <v>1217.0</v>
      </c>
    </row>
    <row r="85">
      <c r="A85" s="2">
        <v>1229.0</v>
      </c>
    </row>
    <row r="86">
      <c r="A86" s="2">
        <v>1233.0</v>
      </c>
    </row>
    <row r="87">
      <c r="A87" s="2">
        <v>1265.0</v>
      </c>
    </row>
    <row r="88">
      <c r="A88" s="2">
        <v>1231.0</v>
      </c>
    </row>
    <row r="89">
      <c r="A89" s="2">
        <v>1211.0</v>
      </c>
    </row>
    <row r="90">
      <c r="A90" s="2">
        <v>1206.0</v>
      </c>
    </row>
    <row r="91">
      <c r="A91" s="2">
        <v>1224.0</v>
      </c>
    </row>
    <row r="92">
      <c r="A92" s="2">
        <v>1303.0</v>
      </c>
    </row>
    <row r="93">
      <c r="A93" s="2">
        <v>1213.0</v>
      </c>
    </row>
    <row r="94">
      <c r="A94" s="2">
        <v>1214.0</v>
      </c>
    </row>
    <row r="95">
      <c r="A95" s="2">
        <v>1252.0</v>
      </c>
    </row>
    <row r="96">
      <c r="A96" s="2">
        <v>1233.0</v>
      </c>
    </row>
    <row r="97">
      <c r="A97" s="2">
        <v>1238.0</v>
      </c>
    </row>
    <row r="98">
      <c r="A98" s="2">
        <v>1212.0</v>
      </c>
    </row>
    <row r="99">
      <c r="A99" s="2">
        <v>1220.0</v>
      </c>
    </row>
    <row r="100">
      <c r="A100" s="2">
        <v>1239.0</v>
      </c>
    </row>
    <row r="101">
      <c r="A101" s="2">
        <v>1228.0</v>
      </c>
    </row>
    <row r="102">
      <c r="A102" s="2">
        <v>1202.0</v>
      </c>
    </row>
    <row r="103">
      <c r="A103" s="2">
        <v>1245.0</v>
      </c>
    </row>
    <row r="104">
      <c r="A104" s="2">
        <v>1223.0</v>
      </c>
    </row>
    <row r="105">
      <c r="A105" s="2">
        <v>1257.0</v>
      </c>
    </row>
    <row r="106">
      <c r="A106" s="2">
        <v>1372.0</v>
      </c>
    </row>
    <row r="107">
      <c r="A107" s="2">
        <v>1243.0</v>
      </c>
    </row>
    <row r="108">
      <c r="A108" s="2">
        <v>1234.0</v>
      </c>
    </row>
    <row r="109">
      <c r="A109" s="2">
        <v>1359.0</v>
      </c>
    </row>
    <row r="110">
      <c r="A110" s="2">
        <v>1216.0</v>
      </c>
    </row>
    <row r="111">
      <c r="A111" s="2">
        <v>1246.0</v>
      </c>
    </row>
    <row r="112">
      <c r="A112" s="2">
        <v>1221.0</v>
      </c>
    </row>
    <row r="113">
      <c r="A113" s="2">
        <v>1233.0</v>
      </c>
    </row>
    <row r="114">
      <c r="A114" s="2">
        <v>1216.0</v>
      </c>
    </row>
    <row r="115">
      <c r="A115" s="2">
        <v>1256.0</v>
      </c>
    </row>
    <row r="116">
      <c r="A116" s="2">
        <v>1197.0</v>
      </c>
    </row>
    <row r="117">
      <c r="A117" s="2">
        <v>1198.0</v>
      </c>
    </row>
    <row r="118">
      <c r="A118" s="2">
        <v>1195.0</v>
      </c>
    </row>
    <row r="119">
      <c r="A119" s="2">
        <v>1218.0</v>
      </c>
    </row>
    <row r="120">
      <c r="A120" s="2">
        <v>1231.0</v>
      </c>
    </row>
    <row r="121">
      <c r="A121" s="2">
        <v>1202.0</v>
      </c>
    </row>
    <row r="122">
      <c r="A122" s="2">
        <v>1227.0</v>
      </c>
    </row>
    <row r="123">
      <c r="A123" s="2">
        <v>1246.0</v>
      </c>
    </row>
    <row r="124">
      <c r="A124" s="2">
        <v>1230.0</v>
      </c>
    </row>
    <row r="125">
      <c r="A125" s="2">
        <v>1219.0</v>
      </c>
    </row>
    <row r="126">
      <c r="A126" s="2">
        <v>1254.0</v>
      </c>
    </row>
    <row r="127">
      <c r="A127" s="2">
        <v>1255.0</v>
      </c>
    </row>
    <row r="128">
      <c r="A128" s="2">
        <v>1225.0</v>
      </c>
    </row>
    <row r="129">
      <c r="A129" s="2">
        <v>1250.0</v>
      </c>
    </row>
    <row r="130">
      <c r="A130" s="2">
        <v>1186.0</v>
      </c>
    </row>
    <row r="131">
      <c r="A131" s="2">
        <v>1249.0</v>
      </c>
    </row>
    <row r="132">
      <c r="A132" s="2">
        <v>1202.0</v>
      </c>
    </row>
    <row r="133">
      <c r="A133" s="2">
        <v>1242.0</v>
      </c>
    </row>
    <row r="134">
      <c r="A134" s="2">
        <v>1233.0</v>
      </c>
    </row>
    <row r="135">
      <c r="A135" s="2">
        <v>1216.0</v>
      </c>
    </row>
    <row r="136">
      <c r="A136" s="2">
        <v>1235.0</v>
      </c>
    </row>
    <row r="137">
      <c r="A137" s="2">
        <v>1221.0</v>
      </c>
    </row>
    <row r="138">
      <c r="A138" s="2">
        <v>1415.0</v>
      </c>
    </row>
    <row r="139">
      <c r="A139" s="2">
        <v>1397.0</v>
      </c>
    </row>
    <row r="140">
      <c r="A140" s="2">
        <v>1218.0</v>
      </c>
    </row>
    <row r="141">
      <c r="A141" s="2">
        <v>1351.0</v>
      </c>
    </row>
    <row r="142">
      <c r="A142" s="2">
        <v>1233.0</v>
      </c>
    </row>
    <row r="143">
      <c r="A143" s="2">
        <v>1201.0</v>
      </c>
    </row>
    <row r="144">
      <c r="A144" s="2">
        <v>1203.0</v>
      </c>
    </row>
    <row r="145">
      <c r="A145" s="2">
        <v>1220.0</v>
      </c>
    </row>
    <row r="146">
      <c r="A146" s="2">
        <v>1264.0</v>
      </c>
    </row>
    <row r="147">
      <c r="A147" s="2">
        <v>1261.0</v>
      </c>
    </row>
    <row r="148">
      <c r="A148" s="2">
        <v>1187.0</v>
      </c>
    </row>
    <row r="149">
      <c r="A149" s="2">
        <v>1206.0</v>
      </c>
    </row>
    <row r="150">
      <c r="A150" s="2">
        <v>1213.0</v>
      </c>
    </row>
    <row r="151">
      <c r="A151" s="2">
        <v>1214.0</v>
      </c>
    </row>
    <row r="152">
      <c r="A152" s="2">
        <v>1233.0</v>
      </c>
    </row>
    <row r="153">
      <c r="A153" s="2">
        <v>1196.0</v>
      </c>
    </row>
    <row r="154">
      <c r="A154" s="2">
        <v>1257.0</v>
      </c>
    </row>
    <row r="155">
      <c r="A155" s="2">
        <v>1233.0</v>
      </c>
    </row>
    <row r="156">
      <c r="A156" s="2">
        <v>1217.0</v>
      </c>
    </row>
    <row r="157">
      <c r="A157" s="2">
        <v>1206.0</v>
      </c>
    </row>
    <row r="158">
      <c r="A158" s="2">
        <v>1192.0</v>
      </c>
    </row>
    <row r="159">
      <c r="A159" s="2">
        <v>1287.0</v>
      </c>
    </row>
    <row r="160">
      <c r="A160" s="2">
        <v>1254.0</v>
      </c>
    </row>
    <row r="161">
      <c r="A161" s="2">
        <v>1256.0</v>
      </c>
    </row>
    <row r="162">
      <c r="A162" s="2">
        <v>1287.0</v>
      </c>
    </row>
    <row r="163">
      <c r="A163" s="2">
        <v>1241.0</v>
      </c>
    </row>
    <row r="164">
      <c r="A164" s="2">
        <v>1252.0</v>
      </c>
    </row>
    <row r="165">
      <c r="A165" s="2">
        <v>1228.0</v>
      </c>
    </row>
    <row r="166">
      <c r="A166" s="2">
        <v>1207.0</v>
      </c>
    </row>
    <row r="167">
      <c r="A167" s="2">
        <v>1205.0</v>
      </c>
    </row>
    <row r="168">
      <c r="A168" s="2">
        <v>1209.0</v>
      </c>
    </row>
    <row r="169">
      <c r="A169" s="2">
        <v>1238.0</v>
      </c>
    </row>
    <row r="170">
      <c r="A170" s="2">
        <v>1215.0</v>
      </c>
    </row>
    <row r="171">
      <c r="A171" s="2">
        <v>1211.0</v>
      </c>
    </row>
    <row r="172">
      <c r="A172" s="2">
        <v>1226.0</v>
      </c>
    </row>
    <row r="173">
      <c r="A173" s="2">
        <v>1241.0</v>
      </c>
    </row>
    <row r="174">
      <c r="A174" s="2">
        <v>1221.0</v>
      </c>
    </row>
    <row r="175">
      <c r="A175" s="2">
        <v>1218.0</v>
      </c>
    </row>
    <row r="176">
      <c r="A176" s="2">
        <v>1297.0</v>
      </c>
    </row>
    <row r="177">
      <c r="A177" s="2">
        <v>1208.0</v>
      </c>
    </row>
    <row r="178">
      <c r="A178" s="2">
        <v>1212.0</v>
      </c>
    </row>
    <row r="179">
      <c r="A179" s="2">
        <v>1223.0</v>
      </c>
    </row>
    <row r="180">
      <c r="A180" s="2">
        <v>1239.0</v>
      </c>
    </row>
    <row r="181">
      <c r="A181" s="2">
        <v>1410.0</v>
      </c>
    </row>
    <row r="182">
      <c r="A182" s="2">
        <v>1382.0</v>
      </c>
    </row>
    <row r="183">
      <c r="A183" s="2">
        <v>1259.0</v>
      </c>
    </row>
    <row r="184">
      <c r="A184" s="2">
        <v>1293.0</v>
      </c>
    </row>
    <row r="185">
      <c r="A185" s="2">
        <v>1199.0</v>
      </c>
    </row>
    <row r="186">
      <c r="A186" s="2">
        <v>1304.0</v>
      </c>
    </row>
    <row r="187">
      <c r="A187" s="2">
        <v>1246.0</v>
      </c>
    </row>
    <row r="188">
      <c r="A188" s="2">
        <v>1207.0</v>
      </c>
    </row>
    <row r="189">
      <c r="A189" s="2">
        <v>1239.0</v>
      </c>
    </row>
    <row r="190">
      <c r="A190" s="2">
        <v>1217.0</v>
      </c>
    </row>
    <row r="191">
      <c r="A191" s="2">
        <v>1231.0</v>
      </c>
    </row>
    <row r="192">
      <c r="A192" s="2">
        <v>1242.0</v>
      </c>
    </row>
    <row r="193">
      <c r="A193" s="2">
        <v>1245.0</v>
      </c>
    </row>
    <row r="194">
      <c r="A194" s="2">
        <v>1202.0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5" width="15.13"/>
    <col customWidth="1" min="6" max="6" width="20.5"/>
    <col customWidth="1" min="7" max="7" width="20.75"/>
    <col customWidth="1" min="8" max="21" width="15.13"/>
  </cols>
  <sheetData>
    <row r="1">
      <c r="A1" s="3" t="s">
        <v>3</v>
      </c>
      <c r="B1" s="4" t="s">
        <v>4</v>
      </c>
      <c r="C1" s="4" t="s">
        <v>5</v>
      </c>
      <c r="D1" s="3" t="s">
        <v>6</v>
      </c>
      <c r="E1" s="3" t="s">
        <v>7</v>
      </c>
      <c r="F1" s="4" t="s">
        <v>8</v>
      </c>
      <c r="G1" s="4" t="s">
        <v>9</v>
      </c>
      <c r="H1" s="5" t="s">
        <v>10</v>
      </c>
      <c r="I1" s="6" t="s">
        <v>11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 t="str">
        <f>'Q1-b-Medições'!A1</f>
        <v>Quick</v>
      </c>
      <c r="B2" s="9">
        <f>AVERAGE('Q1-b-Medições'!A2:A100)</f>
        <v>1244.300518</v>
      </c>
      <c r="C2" s="9">
        <f>STDEV('Q1-b-Medições'!A2:A100)</f>
        <v>51.76099772</v>
      </c>
      <c r="D2" s="10">
        <f>COUNT('Q1-b-Medições'!A2:A100)</f>
        <v>193</v>
      </c>
      <c r="E2" s="9">
        <f t="shared" ref="E2:E4" si="1">CONFIDENCE(0.05, C2, D2)</f>
        <v>7.302508579</v>
      </c>
      <c r="F2" s="9">
        <f t="shared" ref="F2:F4" si="2">B2-E2</f>
        <v>1236.99801</v>
      </c>
      <c r="G2" s="9">
        <f t="shared" ref="G2:G4" si="3">B2+E2</f>
        <v>1251.603027</v>
      </c>
      <c r="H2" s="11">
        <f t="shared" ref="H2:H4" si="4">E2/B2</f>
        <v>0.005868766004</v>
      </c>
      <c r="I2" s="7">
        <f t="shared" ref="I2:I4" si="5">POW((100 * 1.96 * C2) / (2 * B2), 2)</f>
        <v>16.61907568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8" t="str">
        <f>'Q1-b-Medições'!B1</f>
        <v>Merge</v>
      </c>
      <c r="B3" s="9">
        <f>AVERAGE('Q1-b-Medições'!B2:B100)</f>
        <v>1920.933333</v>
      </c>
      <c r="C3" s="9">
        <f>STDEV('Q1-b-Medições'!B2:B100)</f>
        <v>69.30512247</v>
      </c>
      <c r="D3" s="10">
        <f>COUNT('Q1-b-Medições'!B2:B100)</f>
        <v>45</v>
      </c>
      <c r="E3" s="9">
        <f t="shared" si="1"/>
        <v>20.24916736</v>
      </c>
      <c r="F3" s="9">
        <f t="shared" si="2"/>
        <v>1900.684166</v>
      </c>
      <c r="G3" s="9">
        <f t="shared" si="3"/>
        <v>1941.182501</v>
      </c>
      <c r="H3" s="11">
        <f t="shared" si="4"/>
        <v>0.01054131708</v>
      </c>
      <c r="I3" s="7">
        <f t="shared" si="5"/>
        <v>12.50138806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8" t="str">
        <f>'Q1-b-Medições'!C1</f>
        <v>Counting</v>
      </c>
      <c r="B4" s="9">
        <f>AVERAGE('Q1-b-Medições'!C2:C100)</f>
        <v>474.2</v>
      </c>
      <c r="C4" s="9">
        <f>STDEV('Q1-b-Medições'!C2:C100)</f>
        <v>4.901794182</v>
      </c>
      <c r="D4" s="10">
        <f>COUNT('Q1-b-Medições'!C2:C100)</f>
        <v>30</v>
      </c>
      <c r="E4" s="9">
        <f t="shared" si="1"/>
        <v>1.75405229</v>
      </c>
      <c r="F4" s="9">
        <f t="shared" si="2"/>
        <v>472.4459477</v>
      </c>
      <c r="G4" s="9">
        <f t="shared" si="3"/>
        <v>475.9540523</v>
      </c>
      <c r="H4" s="11">
        <f t="shared" si="4"/>
        <v>0.003698971511</v>
      </c>
      <c r="I4" s="7">
        <f t="shared" si="5"/>
        <v>1.02621698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8"/>
      <c r="B5" s="9"/>
      <c r="C5" s="9"/>
      <c r="D5" s="9"/>
      <c r="E5" s="9"/>
      <c r="F5" s="9"/>
      <c r="G5" s="9"/>
      <c r="H5" s="11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8"/>
      <c r="B6" s="9"/>
      <c r="C6" s="9"/>
      <c r="D6" s="9"/>
      <c r="E6" s="9"/>
      <c r="F6" s="9"/>
      <c r="G6" s="9"/>
      <c r="H6" s="1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A7" s="7"/>
      <c r="B7" s="7"/>
      <c r="C7" s="7"/>
      <c r="D7" s="7"/>
      <c r="E7" s="7"/>
      <c r="F7" s="7"/>
      <c r="G7" s="7"/>
      <c r="H7" s="1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>
      <c r="A8" s="7"/>
      <c r="B8" s="7"/>
      <c r="C8" s="7"/>
      <c r="D8" s="7"/>
      <c r="E8" s="7"/>
      <c r="F8" s="7"/>
      <c r="G8" s="7"/>
      <c r="H8" s="1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7"/>
      <c r="B9" s="7"/>
      <c r="C9" s="7"/>
      <c r="D9" s="7"/>
      <c r="E9" s="7"/>
      <c r="F9" s="7"/>
      <c r="G9" s="7"/>
      <c r="H9" s="1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7"/>
      <c r="B10" s="7"/>
      <c r="C10" s="7"/>
      <c r="D10" s="7"/>
      <c r="E10" s="7"/>
      <c r="F10" s="7"/>
      <c r="G10" s="7"/>
      <c r="H10" s="1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7"/>
      <c r="B11" s="7"/>
      <c r="C11" s="7"/>
      <c r="D11" s="7"/>
      <c r="E11" s="7"/>
      <c r="F11" s="7"/>
      <c r="G11" s="7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7"/>
      <c r="B12" s="7"/>
      <c r="C12" s="7"/>
      <c r="D12" s="7"/>
      <c r="E12" s="7"/>
      <c r="F12" s="7"/>
      <c r="G12" s="7"/>
      <c r="H12" s="1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7"/>
      <c r="B13" s="7"/>
      <c r="C13" s="7"/>
      <c r="D13" s="7"/>
      <c r="E13" s="7"/>
      <c r="F13" s="7"/>
      <c r="G13" s="7"/>
      <c r="H13" s="1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7"/>
      <c r="B14" s="7"/>
      <c r="C14" s="7"/>
      <c r="D14" s="7"/>
      <c r="E14" s="7"/>
      <c r="F14" s="7"/>
      <c r="G14" s="7"/>
      <c r="H14" s="1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7"/>
      <c r="B15" s="7"/>
      <c r="C15" s="7"/>
      <c r="D15" s="7"/>
      <c r="E15" s="7"/>
      <c r="F15" s="7"/>
      <c r="G15" s="7"/>
      <c r="H15" s="1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7"/>
      <c r="B16" s="7"/>
      <c r="C16" s="7"/>
      <c r="D16" s="7"/>
      <c r="E16" s="7"/>
      <c r="F16" s="7"/>
      <c r="G16" s="7"/>
      <c r="H16" s="1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7"/>
      <c r="B17" s="7"/>
      <c r="C17" s="7"/>
      <c r="D17" s="7"/>
      <c r="E17" s="7"/>
      <c r="F17" s="7"/>
      <c r="G17" s="7"/>
      <c r="H17" s="1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7"/>
      <c r="B18" s="7"/>
      <c r="C18" s="7"/>
      <c r="D18" s="7"/>
      <c r="E18" s="7"/>
      <c r="F18" s="7"/>
      <c r="G18" s="7"/>
      <c r="H18" s="1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7"/>
      <c r="B19" s="7"/>
      <c r="C19" s="7"/>
      <c r="D19" s="7"/>
      <c r="E19" s="7"/>
      <c r="F19" s="7"/>
      <c r="G19" s="7"/>
      <c r="H19" s="1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7"/>
      <c r="B20" s="7"/>
      <c r="C20" s="7"/>
      <c r="D20" s="7"/>
      <c r="E20" s="7"/>
      <c r="F20" s="7"/>
      <c r="G20" s="7"/>
      <c r="H20" s="1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7"/>
      <c r="B21" s="7"/>
      <c r="C21" s="7"/>
      <c r="D21" s="7"/>
      <c r="E21" s="7"/>
      <c r="F21" s="7"/>
      <c r="G21" s="7"/>
      <c r="H21" s="1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7"/>
      <c r="B22" s="7"/>
      <c r="C22" s="7"/>
      <c r="D22" s="7"/>
      <c r="E22" s="7"/>
      <c r="F22" s="7"/>
      <c r="G22" s="7"/>
      <c r="H22" s="1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7"/>
      <c r="B23" s="7"/>
      <c r="C23" s="7"/>
      <c r="D23" s="7"/>
      <c r="E23" s="7"/>
      <c r="F23" s="7"/>
      <c r="G23" s="7"/>
      <c r="H23" s="1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7"/>
      <c r="B24" s="7"/>
      <c r="C24" s="7"/>
      <c r="D24" s="7"/>
      <c r="E24" s="7"/>
      <c r="F24" s="7"/>
      <c r="G24" s="7"/>
      <c r="H24" s="1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7"/>
      <c r="B25" s="7"/>
      <c r="C25" s="7"/>
      <c r="D25" s="7"/>
      <c r="E25" s="7"/>
      <c r="F25" s="7"/>
      <c r="G25" s="7"/>
      <c r="H25" s="1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7"/>
      <c r="B26" s="7"/>
      <c r="C26" s="7"/>
      <c r="D26" s="7"/>
      <c r="E26" s="7"/>
      <c r="F26" s="7"/>
      <c r="G26" s="7"/>
      <c r="H26" s="1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7"/>
      <c r="B27" s="7"/>
      <c r="C27" s="7"/>
      <c r="D27" s="7"/>
      <c r="E27" s="7"/>
      <c r="F27" s="7"/>
      <c r="G27" s="7"/>
      <c r="H27" s="1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7"/>
      <c r="B28" s="7"/>
      <c r="C28" s="7"/>
      <c r="D28" s="7"/>
      <c r="E28" s="7"/>
      <c r="F28" s="7"/>
      <c r="G28" s="7"/>
      <c r="H28" s="1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7"/>
      <c r="B29" s="7"/>
      <c r="C29" s="7"/>
      <c r="D29" s="7"/>
      <c r="E29" s="7"/>
      <c r="F29" s="7"/>
      <c r="G29" s="7"/>
      <c r="H29" s="1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7"/>
      <c r="B30" s="7"/>
      <c r="C30" s="7"/>
      <c r="D30" s="7"/>
      <c r="E30" s="7"/>
      <c r="F30" s="7"/>
      <c r="G30" s="7"/>
      <c r="H30" s="1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7"/>
      <c r="B31" s="7"/>
      <c r="C31" s="7"/>
      <c r="D31" s="7"/>
      <c r="E31" s="7"/>
      <c r="F31" s="7"/>
      <c r="G31" s="7"/>
      <c r="H31" s="1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7"/>
      <c r="B32" s="7"/>
      <c r="C32" s="7"/>
      <c r="D32" s="7"/>
      <c r="E32" s="7"/>
      <c r="F32" s="7"/>
      <c r="G32" s="7"/>
      <c r="H32" s="1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7"/>
      <c r="B33" s="7"/>
      <c r="C33" s="7"/>
      <c r="D33" s="7"/>
      <c r="E33" s="7"/>
      <c r="F33" s="7"/>
      <c r="G33" s="7"/>
      <c r="H33" s="1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7"/>
      <c r="B35" s="7"/>
      <c r="C35" s="7"/>
      <c r="D35" s="7"/>
      <c r="E35" s="7"/>
      <c r="F35" s="7"/>
      <c r="G35" s="7"/>
      <c r="H35" s="1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7"/>
      <c r="B36" s="7"/>
      <c r="C36" s="7"/>
      <c r="D36" s="7"/>
      <c r="E36" s="7"/>
      <c r="F36" s="7"/>
      <c r="G36" s="7"/>
      <c r="H36" s="1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7"/>
      <c r="B37" s="7"/>
      <c r="C37" s="7"/>
      <c r="D37" s="7"/>
      <c r="E37" s="7"/>
      <c r="F37" s="7"/>
      <c r="G37" s="7"/>
      <c r="H37" s="1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7"/>
      <c r="B38" s="7"/>
      <c r="C38" s="7"/>
      <c r="D38" s="7"/>
      <c r="E38" s="7"/>
      <c r="F38" s="7"/>
      <c r="G38" s="7"/>
      <c r="H38" s="1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7"/>
      <c r="B39" s="7"/>
      <c r="C39" s="7"/>
      <c r="D39" s="7"/>
      <c r="E39" s="7"/>
      <c r="F39" s="7"/>
      <c r="G39" s="7"/>
      <c r="H39" s="1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7"/>
      <c r="B40" s="7"/>
      <c r="C40" s="7"/>
      <c r="D40" s="7"/>
      <c r="E40" s="7"/>
      <c r="F40" s="7"/>
      <c r="G40" s="7"/>
      <c r="H40" s="1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7"/>
      <c r="B41" s="7"/>
      <c r="C41" s="7"/>
      <c r="D41" s="7"/>
      <c r="E41" s="7"/>
      <c r="F41" s="7"/>
      <c r="G41" s="7"/>
      <c r="H41" s="1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A42" s="7"/>
      <c r="B42" s="7"/>
      <c r="C42" s="7"/>
      <c r="D42" s="7"/>
      <c r="E42" s="7"/>
      <c r="F42" s="7"/>
      <c r="G42" s="7"/>
      <c r="H42" s="1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A43" s="7"/>
      <c r="B43" s="7"/>
      <c r="C43" s="7"/>
      <c r="D43" s="7"/>
      <c r="E43" s="7"/>
      <c r="F43" s="7"/>
      <c r="G43" s="7"/>
      <c r="H43" s="1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A44" s="7"/>
      <c r="B44" s="7"/>
      <c r="C44" s="7"/>
      <c r="D44" s="7"/>
      <c r="E44" s="7"/>
      <c r="F44" s="7"/>
      <c r="G44" s="7"/>
      <c r="H44" s="1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A45" s="7"/>
      <c r="B45" s="7"/>
      <c r="C45" s="7"/>
      <c r="D45" s="7"/>
      <c r="E45" s="7"/>
      <c r="F45" s="7"/>
      <c r="G45" s="7"/>
      <c r="H45" s="1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7"/>
      <c r="B46" s="7"/>
      <c r="C46" s="7"/>
      <c r="D46" s="7"/>
      <c r="E46" s="7"/>
      <c r="F46" s="7"/>
      <c r="G46" s="7"/>
      <c r="H46" s="1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7"/>
      <c r="B47" s="7"/>
      <c r="C47" s="7"/>
      <c r="D47" s="7"/>
      <c r="E47" s="7"/>
      <c r="F47" s="7"/>
      <c r="G47" s="7"/>
      <c r="H47" s="1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7"/>
      <c r="B48" s="7"/>
      <c r="C48" s="7"/>
      <c r="D48" s="7"/>
      <c r="E48" s="7"/>
      <c r="F48" s="7"/>
      <c r="G48" s="7"/>
      <c r="H48" s="1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7"/>
      <c r="B49" s="7"/>
      <c r="C49" s="7"/>
      <c r="D49" s="7"/>
      <c r="E49" s="7"/>
      <c r="F49" s="7"/>
      <c r="G49" s="7"/>
      <c r="H49" s="1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7"/>
      <c r="B50" s="7"/>
      <c r="C50" s="7"/>
      <c r="D50" s="7"/>
      <c r="E50" s="7"/>
      <c r="F50" s="7"/>
      <c r="G50" s="7"/>
      <c r="H50" s="1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7"/>
      <c r="B51" s="7"/>
      <c r="C51" s="7"/>
      <c r="D51" s="7"/>
      <c r="E51" s="7"/>
      <c r="F51" s="7"/>
      <c r="G51" s="7"/>
      <c r="H51" s="1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7"/>
      <c r="B52" s="7"/>
      <c r="C52" s="7"/>
      <c r="D52" s="7"/>
      <c r="E52" s="7"/>
      <c r="F52" s="7"/>
      <c r="G52" s="7"/>
      <c r="H52" s="1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7"/>
      <c r="B53" s="7"/>
      <c r="C53" s="7"/>
      <c r="D53" s="7"/>
      <c r="E53" s="7"/>
      <c r="F53" s="7"/>
      <c r="G53" s="7"/>
      <c r="H53" s="1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7"/>
      <c r="B54" s="7"/>
      <c r="C54" s="7"/>
      <c r="D54" s="7"/>
      <c r="E54" s="7"/>
      <c r="F54" s="7"/>
      <c r="G54" s="7"/>
      <c r="H54" s="1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7"/>
      <c r="B55" s="7"/>
      <c r="C55" s="7"/>
      <c r="D55" s="7"/>
      <c r="E55" s="7"/>
      <c r="F55" s="7"/>
      <c r="G55" s="7"/>
      <c r="H55" s="1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7"/>
      <c r="B56" s="7"/>
      <c r="C56" s="7"/>
      <c r="D56" s="7"/>
      <c r="E56" s="7"/>
      <c r="F56" s="7"/>
      <c r="G56" s="7"/>
      <c r="H56" s="1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7"/>
      <c r="B57" s="7"/>
      <c r="C57" s="7"/>
      <c r="D57" s="7"/>
      <c r="E57" s="7"/>
      <c r="F57" s="7"/>
      <c r="G57" s="7"/>
      <c r="H57" s="1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7"/>
      <c r="B58" s="7"/>
      <c r="C58" s="7"/>
      <c r="D58" s="7"/>
      <c r="E58" s="7"/>
      <c r="F58" s="7"/>
      <c r="G58" s="7"/>
      <c r="H58" s="1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7"/>
      <c r="B59" s="7"/>
      <c r="C59" s="7"/>
      <c r="D59" s="7"/>
      <c r="E59" s="7"/>
      <c r="F59" s="7"/>
      <c r="G59" s="7"/>
      <c r="H59" s="1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7"/>
      <c r="B60" s="7"/>
      <c r="C60" s="7"/>
      <c r="D60" s="7"/>
      <c r="E60" s="7"/>
      <c r="F60" s="7"/>
      <c r="G60" s="7"/>
      <c r="H60" s="1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7"/>
      <c r="B61" s="7"/>
      <c r="C61" s="7"/>
      <c r="D61" s="7"/>
      <c r="E61" s="7"/>
      <c r="F61" s="7"/>
      <c r="G61" s="7"/>
      <c r="H61" s="1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7"/>
      <c r="B62" s="7"/>
      <c r="C62" s="7"/>
      <c r="D62" s="7"/>
      <c r="E62" s="7"/>
      <c r="F62" s="7"/>
      <c r="G62" s="7"/>
      <c r="H62" s="1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7"/>
      <c r="B63" s="7"/>
      <c r="C63" s="7"/>
      <c r="D63" s="7"/>
      <c r="E63" s="7"/>
      <c r="F63" s="7"/>
      <c r="G63" s="7"/>
      <c r="H63" s="1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7"/>
      <c r="B64" s="7"/>
      <c r="C64" s="7"/>
      <c r="D64" s="7"/>
      <c r="E64" s="7"/>
      <c r="F64" s="7"/>
      <c r="G64" s="7"/>
      <c r="H64" s="1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7"/>
      <c r="B65" s="7"/>
      <c r="C65" s="7"/>
      <c r="D65" s="7"/>
      <c r="E65" s="7"/>
      <c r="F65" s="7"/>
      <c r="G65" s="7"/>
      <c r="H65" s="1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7"/>
      <c r="B66" s="7"/>
      <c r="C66" s="7"/>
      <c r="D66" s="7"/>
      <c r="E66" s="7"/>
      <c r="F66" s="7"/>
      <c r="G66" s="7"/>
      <c r="H66" s="1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7"/>
      <c r="B67" s="7"/>
      <c r="C67" s="7"/>
      <c r="D67" s="7"/>
      <c r="E67" s="7"/>
      <c r="F67" s="7"/>
      <c r="G67" s="7"/>
      <c r="H67" s="1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7"/>
      <c r="B68" s="7"/>
      <c r="C68" s="7"/>
      <c r="D68" s="7"/>
      <c r="E68" s="7"/>
      <c r="F68" s="7"/>
      <c r="G68" s="7"/>
      <c r="H68" s="1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7"/>
      <c r="B69" s="7"/>
      <c r="C69" s="7"/>
      <c r="D69" s="7"/>
      <c r="E69" s="7"/>
      <c r="F69" s="7"/>
      <c r="G69" s="7"/>
      <c r="H69" s="1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7"/>
      <c r="B70" s="7"/>
      <c r="C70" s="7"/>
      <c r="D70" s="7"/>
      <c r="E70" s="7"/>
      <c r="F70" s="7"/>
      <c r="G70" s="7"/>
      <c r="H70" s="1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7"/>
      <c r="B71" s="7"/>
      <c r="C71" s="7"/>
      <c r="D71" s="7"/>
      <c r="E71" s="7"/>
      <c r="F71" s="7"/>
      <c r="G71" s="7"/>
      <c r="H71" s="1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7"/>
      <c r="B72" s="7"/>
      <c r="C72" s="7"/>
      <c r="D72" s="7"/>
      <c r="E72" s="7"/>
      <c r="F72" s="7"/>
      <c r="G72" s="7"/>
      <c r="H72" s="1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7"/>
      <c r="B73" s="7"/>
      <c r="C73" s="7"/>
      <c r="D73" s="7"/>
      <c r="E73" s="7"/>
      <c r="F73" s="7"/>
      <c r="G73" s="7"/>
      <c r="H73" s="1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7"/>
      <c r="B74" s="7"/>
      <c r="C74" s="7"/>
      <c r="D74" s="7"/>
      <c r="E74" s="7"/>
      <c r="F74" s="7"/>
      <c r="G74" s="7"/>
      <c r="H74" s="1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7"/>
      <c r="B75" s="7"/>
      <c r="C75" s="7"/>
      <c r="D75" s="7"/>
      <c r="E75" s="7"/>
      <c r="F75" s="7"/>
      <c r="G75" s="7"/>
      <c r="H75" s="1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7"/>
      <c r="B76" s="7"/>
      <c r="C76" s="7"/>
      <c r="D76" s="7"/>
      <c r="E76" s="7"/>
      <c r="F76" s="7"/>
      <c r="G76" s="7"/>
      <c r="H76" s="1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7"/>
      <c r="B77" s="7"/>
      <c r="C77" s="7"/>
      <c r="D77" s="7"/>
      <c r="E77" s="7"/>
      <c r="F77" s="7"/>
      <c r="G77" s="7"/>
      <c r="H77" s="1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7"/>
      <c r="B78" s="7"/>
      <c r="C78" s="7"/>
      <c r="D78" s="7"/>
      <c r="E78" s="7"/>
      <c r="F78" s="7"/>
      <c r="G78" s="7"/>
      <c r="H78" s="1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7"/>
      <c r="B79" s="7"/>
      <c r="C79" s="7"/>
      <c r="D79" s="7"/>
      <c r="E79" s="7"/>
      <c r="F79" s="7"/>
      <c r="G79" s="7"/>
      <c r="H79" s="1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7"/>
      <c r="B80" s="7"/>
      <c r="C80" s="7"/>
      <c r="D80" s="7"/>
      <c r="E80" s="7"/>
      <c r="F80" s="7"/>
      <c r="G80" s="7"/>
      <c r="H80" s="1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7"/>
      <c r="B81" s="7"/>
      <c r="C81" s="7"/>
      <c r="D81" s="7"/>
      <c r="E81" s="7"/>
      <c r="F81" s="7"/>
      <c r="G81" s="7"/>
      <c r="H81" s="1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7"/>
      <c r="B82" s="7"/>
      <c r="C82" s="7"/>
      <c r="D82" s="7"/>
      <c r="E82" s="7"/>
      <c r="F82" s="7"/>
      <c r="G82" s="7"/>
      <c r="H82" s="1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7"/>
      <c r="B83" s="7"/>
      <c r="C83" s="7"/>
      <c r="D83" s="7"/>
      <c r="E83" s="7"/>
      <c r="F83" s="7"/>
      <c r="G83" s="7"/>
      <c r="H83" s="1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7"/>
      <c r="B84" s="7"/>
      <c r="C84" s="7"/>
      <c r="D84" s="7"/>
      <c r="E84" s="7"/>
      <c r="F84" s="7"/>
      <c r="G84" s="7"/>
      <c r="H84" s="1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7"/>
      <c r="B85" s="7"/>
      <c r="C85" s="7"/>
      <c r="D85" s="7"/>
      <c r="E85" s="7"/>
      <c r="F85" s="7"/>
      <c r="G85" s="7"/>
      <c r="H85" s="1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7"/>
      <c r="B86" s="7"/>
      <c r="C86" s="7"/>
      <c r="D86" s="7"/>
      <c r="E86" s="7"/>
      <c r="F86" s="7"/>
      <c r="G86" s="7"/>
      <c r="H86" s="1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7"/>
      <c r="B87" s="7"/>
      <c r="C87" s="7"/>
      <c r="D87" s="7"/>
      <c r="E87" s="7"/>
      <c r="F87" s="7"/>
      <c r="G87" s="7"/>
      <c r="H87" s="1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7"/>
      <c r="B88" s="7"/>
      <c r="C88" s="7"/>
      <c r="D88" s="7"/>
      <c r="E88" s="7"/>
      <c r="F88" s="7"/>
      <c r="G88" s="7"/>
      <c r="H88" s="1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7"/>
      <c r="B89" s="7"/>
      <c r="C89" s="7"/>
      <c r="D89" s="7"/>
      <c r="E89" s="7"/>
      <c r="F89" s="7"/>
      <c r="G89" s="7"/>
      <c r="H89" s="1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7"/>
      <c r="B90" s="7"/>
      <c r="C90" s="7"/>
      <c r="D90" s="7"/>
      <c r="E90" s="7"/>
      <c r="F90" s="7"/>
      <c r="G90" s="7"/>
      <c r="H90" s="1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7"/>
      <c r="B91" s="7"/>
      <c r="C91" s="7"/>
      <c r="D91" s="7"/>
      <c r="E91" s="7"/>
      <c r="F91" s="7"/>
      <c r="G91" s="7"/>
      <c r="H91" s="1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7"/>
      <c r="B92" s="7"/>
      <c r="C92" s="7"/>
      <c r="D92" s="7"/>
      <c r="E92" s="7"/>
      <c r="F92" s="7"/>
      <c r="G92" s="7"/>
      <c r="H92" s="1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7"/>
      <c r="B93" s="7"/>
      <c r="C93" s="7"/>
      <c r="D93" s="7"/>
      <c r="E93" s="7"/>
      <c r="F93" s="7"/>
      <c r="G93" s="7"/>
      <c r="H93" s="1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7"/>
      <c r="B94" s="7"/>
      <c r="C94" s="7"/>
      <c r="D94" s="7"/>
      <c r="E94" s="7"/>
      <c r="F94" s="7"/>
      <c r="G94" s="7"/>
      <c r="H94" s="1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7"/>
      <c r="B95" s="7"/>
      <c r="C95" s="7"/>
      <c r="D95" s="7"/>
      <c r="E95" s="7"/>
      <c r="F95" s="7"/>
      <c r="G95" s="7"/>
      <c r="H95" s="1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7"/>
      <c r="B96" s="7"/>
      <c r="C96" s="7"/>
      <c r="D96" s="7"/>
      <c r="E96" s="7"/>
      <c r="F96" s="7"/>
      <c r="G96" s="7"/>
      <c r="H96" s="1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7"/>
      <c r="B97" s="7"/>
      <c r="C97" s="7"/>
      <c r="D97" s="7"/>
      <c r="E97" s="7"/>
      <c r="F97" s="7"/>
      <c r="G97" s="7"/>
      <c r="H97" s="1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7"/>
      <c r="B98" s="7"/>
      <c r="C98" s="7"/>
      <c r="D98" s="7"/>
      <c r="E98" s="7"/>
      <c r="F98" s="7"/>
      <c r="G98" s="7"/>
      <c r="H98" s="1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7"/>
      <c r="B99" s="7"/>
      <c r="C99" s="7"/>
      <c r="D99" s="7"/>
      <c r="E99" s="7"/>
      <c r="F99" s="7"/>
      <c r="G99" s="7"/>
      <c r="H99" s="1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7"/>
      <c r="B100" s="7"/>
      <c r="C100" s="7"/>
      <c r="D100" s="7"/>
      <c r="E100" s="7"/>
      <c r="F100" s="7"/>
      <c r="G100" s="7"/>
      <c r="H100" s="1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3" max="3" width="15.25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>
      <c r="A2" s="2">
        <v>1196.0</v>
      </c>
      <c r="B2" s="2">
        <v>1914.0</v>
      </c>
      <c r="C2" s="2">
        <v>473.0</v>
      </c>
      <c r="D2" s="2">
        <v>1270.0</v>
      </c>
      <c r="E2" s="2">
        <v>2062.0</v>
      </c>
      <c r="F2" s="2">
        <v>1898.0</v>
      </c>
    </row>
    <row r="3">
      <c r="A3" s="2">
        <v>1367.0</v>
      </c>
      <c r="B3" s="2">
        <v>1893.0</v>
      </c>
      <c r="C3" s="2">
        <v>474.0</v>
      </c>
      <c r="D3" s="2">
        <v>1277.0</v>
      </c>
      <c r="E3" s="2">
        <v>2149.0</v>
      </c>
      <c r="F3" s="2">
        <v>1827.0</v>
      </c>
    </row>
    <row r="4">
      <c r="A4" s="2">
        <v>1205.0</v>
      </c>
      <c r="B4" s="2">
        <v>1884.0</v>
      </c>
      <c r="C4" s="2">
        <v>471.0</v>
      </c>
      <c r="D4" s="2">
        <v>1329.0</v>
      </c>
      <c r="E4" s="2">
        <v>1952.0</v>
      </c>
      <c r="F4" s="2">
        <v>1835.0</v>
      </c>
    </row>
    <row r="5">
      <c r="A5" s="2">
        <v>1193.0</v>
      </c>
      <c r="B5" s="2">
        <v>1899.0</v>
      </c>
      <c r="C5" s="2">
        <v>471.0</v>
      </c>
      <c r="D5" s="2">
        <v>1363.0</v>
      </c>
      <c r="E5" s="2">
        <v>2124.0</v>
      </c>
      <c r="F5" s="2">
        <v>1807.0</v>
      </c>
    </row>
    <row r="6">
      <c r="A6" s="2">
        <v>1205.0</v>
      </c>
      <c r="B6" s="2">
        <v>1950.0</v>
      </c>
      <c r="C6" s="2">
        <v>471.0</v>
      </c>
      <c r="D6" s="2">
        <v>1279.0</v>
      </c>
      <c r="E6" s="2">
        <v>2006.0</v>
      </c>
      <c r="F6" s="2">
        <v>2030.0</v>
      </c>
    </row>
    <row r="7">
      <c r="A7" s="2">
        <v>1221.0</v>
      </c>
      <c r="B7" s="2">
        <v>1887.0</v>
      </c>
      <c r="C7" s="2">
        <v>472.0</v>
      </c>
      <c r="D7" s="2">
        <v>1296.0</v>
      </c>
      <c r="E7" s="2">
        <v>2033.0</v>
      </c>
      <c r="F7" s="2">
        <v>2335.0</v>
      </c>
    </row>
    <row r="8">
      <c r="A8" s="2">
        <v>1296.0</v>
      </c>
      <c r="B8" s="2">
        <v>1885.0</v>
      </c>
      <c r="C8" s="2">
        <v>479.0</v>
      </c>
      <c r="D8" s="2">
        <v>1265.0</v>
      </c>
      <c r="E8" s="2">
        <v>2017.0</v>
      </c>
      <c r="F8" s="2">
        <v>1782.0</v>
      </c>
    </row>
    <row r="9">
      <c r="A9" s="2">
        <v>1253.0</v>
      </c>
      <c r="B9" s="2">
        <v>1894.0</v>
      </c>
      <c r="C9" s="2">
        <v>475.0</v>
      </c>
      <c r="D9" s="2">
        <v>1263.0</v>
      </c>
      <c r="E9" s="2">
        <v>2171.0</v>
      </c>
      <c r="F9" s="2">
        <v>2039.0</v>
      </c>
    </row>
    <row r="10">
      <c r="A10" s="2">
        <v>1239.0</v>
      </c>
      <c r="B10" s="2">
        <v>1893.0</v>
      </c>
      <c r="C10" s="2">
        <v>469.0</v>
      </c>
      <c r="D10" s="2">
        <v>1296.0</v>
      </c>
      <c r="E10" s="2">
        <v>2097.0</v>
      </c>
      <c r="F10" s="2">
        <v>1894.0</v>
      </c>
    </row>
    <row r="11">
      <c r="A11" s="2">
        <v>1251.0</v>
      </c>
      <c r="B11" s="2">
        <v>1892.0</v>
      </c>
      <c r="C11" s="2">
        <v>470.0</v>
      </c>
      <c r="D11" s="2">
        <v>1297.0</v>
      </c>
      <c r="E11" s="2">
        <v>2146.0</v>
      </c>
      <c r="F11" s="2">
        <v>1926.0</v>
      </c>
    </row>
    <row r="12">
      <c r="A12" s="2">
        <v>1212.0</v>
      </c>
      <c r="B12" s="2">
        <v>2199.0</v>
      </c>
      <c r="C12" s="2">
        <v>472.0</v>
      </c>
      <c r="D12" s="2">
        <v>1309.0</v>
      </c>
      <c r="E12" s="2">
        <v>2175.0</v>
      </c>
      <c r="F12" s="2">
        <v>1738.0</v>
      </c>
    </row>
    <row r="13">
      <c r="A13" s="2">
        <v>1256.0</v>
      </c>
      <c r="B13" s="2">
        <v>2060.0</v>
      </c>
      <c r="C13" s="2">
        <v>478.0</v>
      </c>
      <c r="D13" s="2">
        <v>1263.0</v>
      </c>
      <c r="E13" s="2">
        <v>1947.0</v>
      </c>
      <c r="F13" s="2">
        <v>1925.0</v>
      </c>
    </row>
    <row r="14">
      <c r="A14" s="2">
        <v>1300.0</v>
      </c>
      <c r="B14" s="2">
        <v>2111.0</v>
      </c>
      <c r="C14" s="2">
        <v>475.0</v>
      </c>
      <c r="D14" s="2">
        <v>1270.0</v>
      </c>
      <c r="E14" s="2">
        <v>2246.0</v>
      </c>
      <c r="F14" s="2">
        <v>1731.0</v>
      </c>
    </row>
    <row r="15">
      <c r="A15" s="2">
        <v>1206.0</v>
      </c>
      <c r="B15" s="2">
        <v>1897.0</v>
      </c>
      <c r="C15" s="2">
        <v>477.0</v>
      </c>
      <c r="D15" s="2">
        <v>1251.0</v>
      </c>
      <c r="E15" s="2">
        <v>1994.0</v>
      </c>
      <c r="F15" s="2">
        <v>1692.0</v>
      </c>
    </row>
    <row r="16">
      <c r="A16" s="2">
        <v>1211.0</v>
      </c>
      <c r="B16" s="2">
        <v>1986.0</v>
      </c>
      <c r="C16" s="2">
        <v>475.0</v>
      </c>
      <c r="D16" s="2">
        <v>1286.0</v>
      </c>
      <c r="E16" s="2">
        <v>1989.0</v>
      </c>
      <c r="F16" s="2">
        <v>1722.0</v>
      </c>
    </row>
    <row r="17">
      <c r="A17" s="2">
        <v>1216.0</v>
      </c>
      <c r="B17" s="2">
        <v>1967.0</v>
      </c>
      <c r="C17" s="2">
        <v>477.0</v>
      </c>
      <c r="D17" s="2">
        <v>1291.0</v>
      </c>
      <c r="E17" s="2">
        <v>1995.0</v>
      </c>
      <c r="F17" s="2">
        <v>1725.0</v>
      </c>
    </row>
    <row r="18">
      <c r="A18" s="2">
        <v>1226.0</v>
      </c>
      <c r="B18" s="2">
        <v>1873.0</v>
      </c>
      <c r="C18" s="2">
        <v>472.0</v>
      </c>
      <c r="D18" s="2">
        <v>1289.0</v>
      </c>
      <c r="E18" s="2">
        <v>2204.0</v>
      </c>
      <c r="F18" s="2">
        <v>1730.0</v>
      </c>
    </row>
    <row r="19">
      <c r="A19" s="2">
        <v>1214.0</v>
      </c>
      <c r="B19" s="2">
        <v>1895.0</v>
      </c>
      <c r="C19" s="2">
        <v>484.0</v>
      </c>
      <c r="D19" s="2">
        <v>1313.0</v>
      </c>
      <c r="E19" s="2">
        <v>2167.0</v>
      </c>
      <c r="F19" s="2">
        <v>1813.0</v>
      </c>
    </row>
    <row r="20">
      <c r="A20" s="2">
        <v>1227.0</v>
      </c>
      <c r="B20" s="2">
        <v>1874.0</v>
      </c>
      <c r="C20" s="2">
        <v>481.0</v>
      </c>
      <c r="D20" s="2">
        <v>1297.0</v>
      </c>
      <c r="E20" s="2">
        <v>2094.0</v>
      </c>
      <c r="F20" s="2">
        <v>1995.0</v>
      </c>
    </row>
    <row r="21">
      <c r="A21" s="2">
        <v>1187.0</v>
      </c>
      <c r="B21" s="2">
        <v>1891.0</v>
      </c>
      <c r="C21" s="2">
        <v>471.0</v>
      </c>
      <c r="D21" s="2">
        <v>1281.0</v>
      </c>
      <c r="E21" s="2">
        <v>2031.0</v>
      </c>
      <c r="F21" s="2">
        <v>1803.0</v>
      </c>
    </row>
    <row r="22">
      <c r="A22" s="2">
        <v>1260.0</v>
      </c>
      <c r="B22" s="2">
        <v>2083.0</v>
      </c>
      <c r="C22" s="2">
        <v>492.0</v>
      </c>
      <c r="D22" s="2">
        <v>1288.0</v>
      </c>
      <c r="E22" s="2">
        <v>2162.0</v>
      </c>
      <c r="F22" s="2">
        <v>1731.0</v>
      </c>
    </row>
    <row r="23">
      <c r="A23" s="2">
        <v>1208.0</v>
      </c>
      <c r="B23" s="2">
        <v>1896.0</v>
      </c>
      <c r="C23" s="2">
        <v>472.0</v>
      </c>
      <c r="D23" s="2">
        <v>1291.0</v>
      </c>
      <c r="E23" s="2">
        <v>2018.0</v>
      </c>
      <c r="F23" s="2">
        <v>1818.0</v>
      </c>
    </row>
    <row r="24">
      <c r="A24" s="2">
        <v>1200.0</v>
      </c>
      <c r="B24" s="2">
        <v>1936.0</v>
      </c>
      <c r="C24" s="2">
        <v>474.0</v>
      </c>
      <c r="D24" s="2">
        <v>1256.0</v>
      </c>
      <c r="E24" s="2">
        <v>1926.0</v>
      </c>
      <c r="F24" s="2">
        <v>1775.0</v>
      </c>
    </row>
    <row r="25">
      <c r="A25" s="2">
        <v>1267.0</v>
      </c>
      <c r="B25" s="2">
        <v>1894.0</v>
      </c>
      <c r="C25" s="2">
        <v>476.0</v>
      </c>
      <c r="D25" s="2">
        <v>1311.0</v>
      </c>
      <c r="E25" s="2">
        <v>1977.0</v>
      </c>
      <c r="F25" s="2">
        <v>1774.0</v>
      </c>
    </row>
    <row r="26">
      <c r="A26" s="2">
        <v>1232.0</v>
      </c>
      <c r="B26" s="2">
        <v>1890.0</v>
      </c>
      <c r="C26" s="2">
        <v>472.0</v>
      </c>
      <c r="D26" s="2">
        <v>1277.0</v>
      </c>
      <c r="E26" s="2">
        <v>2052.0</v>
      </c>
      <c r="F26" s="2">
        <v>1876.0</v>
      </c>
    </row>
    <row r="27">
      <c r="A27" s="2">
        <v>1201.0</v>
      </c>
      <c r="B27" s="2">
        <v>1977.0</v>
      </c>
      <c r="C27" s="2">
        <v>471.0</v>
      </c>
      <c r="D27" s="2">
        <v>1280.0</v>
      </c>
      <c r="E27" s="2">
        <v>2086.0</v>
      </c>
      <c r="F27" s="2">
        <v>1814.0</v>
      </c>
    </row>
    <row r="28">
      <c r="A28" s="2">
        <v>1229.0</v>
      </c>
      <c r="B28" s="2">
        <v>1874.0</v>
      </c>
      <c r="C28" s="2">
        <v>471.0</v>
      </c>
      <c r="D28" s="2">
        <v>1270.0</v>
      </c>
      <c r="E28" s="2">
        <v>2009.0</v>
      </c>
      <c r="F28" s="2">
        <v>1832.0</v>
      </c>
    </row>
    <row r="29">
      <c r="A29" s="2">
        <v>1239.0</v>
      </c>
      <c r="B29" s="2">
        <v>1896.0</v>
      </c>
      <c r="C29" s="2">
        <v>469.0</v>
      </c>
      <c r="D29" s="2">
        <v>1308.0</v>
      </c>
      <c r="E29" s="2">
        <v>2048.0</v>
      </c>
      <c r="F29" s="2">
        <v>1781.0</v>
      </c>
    </row>
    <row r="30">
      <c r="A30" s="2">
        <v>1319.0</v>
      </c>
      <c r="B30" s="2">
        <v>1874.0</v>
      </c>
      <c r="C30" s="2">
        <v>471.0</v>
      </c>
      <c r="D30" s="2">
        <v>1273.0</v>
      </c>
      <c r="E30" s="2">
        <v>1982.0</v>
      </c>
      <c r="F30" s="2">
        <v>1834.0</v>
      </c>
    </row>
    <row r="31">
      <c r="A31" s="2">
        <v>1322.0</v>
      </c>
      <c r="B31" s="2">
        <v>1893.0</v>
      </c>
      <c r="C31" s="2">
        <v>471.0</v>
      </c>
      <c r="D31" s="2">
        <v>1283.0</v>
      </c>
      <c r="E31" s="2">
        <v>2129.0</v>
      </c>
      <c r="F31" s="2">
        <v>1758.0</v>
      </c>
    </row>
    <row r="32">
      <c r="A32" s="2">
        <v>1463.0</v>
      </c>
      <c r="B32" s="2">
        <v>1888.0</v>
      </c>
      <c r="D32" s="2">
        <v>1320.0</v>
      </c>
      <c r="E32" s="2">
        <v>2036.0</v>
      </c>
      <c r="F32" s="2">
        <v>1774.0</v>
      </c>
    </row>
    <row r="33">
      <c r="A33" s="2">
        <v>1338.0</v>
      </c>
      <c r="B33" s="2">
        <v>1882.0</v>
      </c>
      <c r="D33" s="2">
        <v>1291.0</v>
      </c>
      <c r="E33" s="2">
        <v>1945.0</v>
      </c>
      <c r="F33" s="2">
        <v>1755.0</v>
      </c>
    </row>
    <row r="34">
      <c r="A34" s="2">
        <v>1248.0</v>
      </c>
      <c r="B34" s="2">
        <v>1886.0</v>
      </c>
      <c r="D34" s="2">
        <v>1371.0</v>
      </c>
      <c r="E34" s="2">
        <v>2067.0</v>
      </c>
      <c r="F34" s="2">
        <v>1772.0</v>
      </c>
    </row>
    <row r="35">
      <c r="A35" s="2">
        <v>1219.0</v>
      </c>
      <c r="B35" s="2">
        <v>1941.0</v>
      </c>
      <c r="D35" s="2">
        <v>1280.0</v>
      </c>
      <c r="E35" s="2">
        <v>1938.0</v>
      </c>
      <c r="F35" s="2">
        <v>1716.0</v>
      </c>
    </row>
    <row r="36">
      <c r="A36" s="2">
        <v>1233.0</v>
      </c>
      <c r="B36" s="2">
        <v>1909.0</v>
      </c>
      <c r="D36" s="2">
        <v>1340.0</v>
      </c>
      <c r="E36" s="2">
        <v>2112.0</v>
      </c>
      <c r="F36" s="2">
        <v>1808.0</v>
      </c>
    </row>
    <row r="37">
      <c r="A37" s="2">
        <v>1247.0</v>
      </c>
      <c r="B37" s="2">
        <v>1874.0</v>
      </c>
      <c r="D37" s="2">
        <v>1323.0</v>
      </c>
      <c r="E37" s="2">
        <v>1976.0</v>
      </c>
      <c r="F37" s="2">
        <v>1797.0</v>
      </c>
    </row>
    <row r="38">
      <c r="A38" s="2">
        <v>1219.0</v>
      </c>
      <c r="B38" s="2">
        <v>1878.0</v>
      </c>
      <c r="D38" s="2">
        <v>1309.0</v>
      </c>
      <c r="E38" s="2">
        <v>2005.0</v>
      </c>
      <c r="F38" s="2">
        <v>1812.0</v>
      </c>
    </row>
    <row r="39">
      <c r="A39" s="2">
        <v>1241.0</v>
      </c>
      <c r="B39" s="2">
        <v>1984.0</v>
      </c>
      <c r="D39" s="2">
        <v>1356.0</v>
      </c>
      <c r="E39" s="2">
        <v>2014.0</v>
      </c>
      <c r="F39" s="2">
        <v>1848.0</v>
      </c>
    </row>
    <row r="40">
      <c r="A40" s="2">
        <v>1235.0</v>
      </c>
      <c r="B40" s="2">
        <v>1906.0</v>
      </c>
      <c r="D40" s="2">
        <v>1439.0</v>
      </c>
      <c r="E40" s="2">
        <v>2073.0</v>
      </c>
      <c r="F40" s="2">
        <v>1827.0</v>
      </c>
    </row>
    <row r="41">
      <c r="A41" s="2">
        <v>1208.0</v>
      </c>
      <c r="B41" s="2">
        <v>1897.0</v>
      </c>
      <c r="D41" s="2">
        <v>1426.0</v>
      </c>
      <c r="E41" s="2">
        <v>1995.0</v>
      </c>
      <c r="F41" s="2">
        <v>1799.0</v>
      </c>
    </row>
    <row r="42">
      <c r="A42" s="2">
        <v>1240.0</v>
      </c>
      <c r="B42" s="2">
        <v>1901.0</v>
      </c>
      <c r="D42" s="2">
        <v>1356.0</v>
      </c>
      <c r="E42" s="2">
        <v>1960.0</v>
      </c>
      <c r="F42" s="2">
        <v>1733.0</v>
      </c>
    </row>
    <row r="43">
      <c r="A43" s="2">
        <v>1242.0</v>
      </c>
      <c r="B43" s="2">
        <v>1906.0</v>
      </c>
      <c r="D43" s="2">
        <v>1267.0</v>
      </c>
      <c r="E43" s="2">
        <v>2021.0</v>
      </c>
      <c r="F43" s="2">
        <v>1729.0</v>
      </c>
    </row>
    <row r="44">
      <c r="A44" s="2">
        <v>1252.0</v>
      </c>
      <c r="B44" s="2">
        <v>1878.0</v>
      </c>
      <c r="D44" s="2">
        <v>1265.0</v>
      </c>
      <c r="E44" s="2">
        <v>1982.0</v>
      </c>
      <c r="F44" s="2">
        <v>1717.0</v>
      </c>
    </row>
    <row r="45">
      <c r="A45" s="2">
        <v>1209.0</v>
      </c>
      <c r="B45" s="2">
        <v>1884.0</v>
      </c>
      <c r="D45" s="2">
        <v>1286.0</v>
      </c>
      <c r="E45" s="2">
        <v>1931.0</v>
      </c>
      <c r="F45" s="2">
        <v>1773.0</v>
      </c>
    </row>
    <row r="46">
      <c r="A46" s="2">
        <v>1223.0</v>
      </c>
      <c r="B46" s="2">
        <v>1871.0</v>
      </c>
      <c r="D46" s="2">
        <v>1271.0</v>
      </c>
      <c r="E46" s="2">
        <v>2062.0</v>
      </c>
      <c r="F46" s="2">
        <v>1963.0</v>
      </c>
    </row>
    <row r="47">
      <c r="A47" s="2">
        <v>1202.0</v>
      </c>
      <c r="D47" s="2">
        <v>1270.0</v>
      </c>
    </row>
    <row r="48">
      <c r="A48" s="2">
        <v>1217.0</v>
      </c>
      <c r="D48" s="2">
        <v>1306.0</v>
      </c>
    </row>
    <row r="49">
      <c r="A49" s="2">
        <v>1468.0</v>
      </c>
      <c r="D49" s="2">
        <v>1334.0</v>
      </c>
    </row>
    <row r="50">
      <c r="A50" s="2">
        <v>1331.0</v>
      </c>
      <c r="D50" s="2">
        <v>1293.0</v>
      </c>
    </row>
    <row r="51">
      <c r="A51" s="2">
        <v>1247.0</v>
      </c>
      <c r="D51" s="2">
        <v>1274.0</v>
      </c>
    </row>
    <row r="52">
      <c r="A52" s="2">
        <v>1207.0</v>
      </c>
      <c r="D52" s="2">
        <v>1267.0</v>
      </c>
    </row>
    <row r="53">
      <c r="A53" s="2">
        <v>1206.0</v>
      </c>
      <c r="D53" s="2">
        <v>1268.0</v>
      </c>
    </row>
    <row r="54">
      <c r="A54" s="2">
        <v>1241.0</v>
      </c>
      <c r="D54" s="2">
        <v>1259.0</v>
      </c>
    </row>
    <row r="55">
      <c r="A55" s="2">
        <v>1202.0</v>
      </c>
      <c r="D55" s="2">
        <v>1304.0</v>
      </c>
    </row>
    <row r="56">
      <c r="A56" s="2">
        <v>1237.0</v>
      </c>
      <c r="D56" s="2">
        <v>1288.0</v>
      </c>
    </row>
    <row r="57">
      <c r="A57" s="2">
        <v>1239.0</v>
      </c>
      <c r="D57" s="2">
        <v>1291.0</v>
      </c>
    </row>
    <row r="58">
      <c r="A58" s="2">
        <v>1298.0</v>
      </c>
      <c r="D58" s="2">
        <v>1312.0</v>
      </c>
    </row>
    <row r="59">
      <c r="A59" s="2">
        <v>1247.0</v>
      </c>
      <c r="D59" s="2">
        <v>1297.0</v>
      </c>
    </row>
    <row r="60">
      <c r="A60" s="2">
        <v>1325.0</v>
      </c>
      <c r="D60" s="2">
        <v>1422.0</v>
      </c>
    </row>
    <row r="61">
      <c r="A61" s="2">
        <v>1234.0</v>
      </c>
      <c r="D61" s="2">
        <v>1372.0</v>
      </c>
    </row>
    <row r="62">
      <c r="A62" s="2">
        <v>1249.0</v>
      </c>
      <c r="D62" s="2">
        <v>1333.0</v>
      </c>
    </row>
    <row r="63">
      <c r="A63" s="2">
        <v>1225.0</v>
      </c>
      <c r="D63" s="2">
        <v>1317.0</v>
      </c>
    </row>
    <row r="64">
      <c r="A64" s="2">
        <v>1207.0</v>
      </c>
      <c r="D64" s="2">
        <v>1315.0</v>
      </c>
    </row>
    <row r="65">
      <c r="A65" s="2">
        <v>1229.0</v>
      </c>
      <c r="D65" s="2">
        <v>1316.0</v>
      </c>
    </row>
    <row r="66">
      <c r="A66" s="2">
        <v>1256.0</v>
      </c>
      <c r="D66" s="2">
        <v>1277.0</v>
      </c>
    </row>
    <row r="67">
      <c r="A67" s="2">
        <v>1212.0</v>
      </c>
      <c r="D67" s="2">
        <v>1259.0</v>
      </c>
    </row>
    <row r="68">
      <c r="A68" s="2">
        <v>1241.0</v>
      </c>
      <c r="D68" s="2">
        <v>1302.0</v>
      </c>
    </row>
    <row r="69">
      <c r="A69" s="2">
        <v>1238.0</v>
      </c>
      <c r="D69" s="2">
        <v>1263.0</v>
      </c>
    </row>
    <row r="70">
      <c r="A70" s="2">
        <v>1232.0</v>
      </c>
      <c r="D70" s="2">
        <v>1272.0</v>
      </c>
    </row>
    <row r="71">
      <c r="A71" s="2">
        <v>1221.0</v>
      </c>
      <c r="D71" s="2">
        <v>1246.0</v>
      </c>
    </row>
    <row r="72">
      <c r="A72" s="2">
        <v>1218.0</v>
      </c>
      <c r="D72" s="2">
        <v>1298.0</v>
      </c>
    </row>
    <row r="73">
      <c r="A73" s="2">
        <v>1231.0</v>
      </c>
      <c r="D73" s="2">
        <v>1304.0</v>
      </c>
    </row>
    <row r="74">
      <c r="A74" s="2">
        <v>1436.0</v>
      </c>
      <c r="D74" s="2">
        <v>1319.0</v>
      </c>
    </row>
    <row r="75">
      <c r="A75" s="2">
        <v>1436.0</v>
      </c>
      <c r="D75" s="2">
        <v>1394.0</v>
      </c>
    </row>
    <row r="76">
      <c r="A76" s="2">
        <v>1274.0</v>
      </c>
      <c r="D76" s="2">
        <v>1265.0</v>
      </c>
    </row>
    <row r="77">
      <c r="A77" s="2">
        <v>1211.0</v>
      </c>
      <c r="D77" s="2">
        <v>1286.0</v>
      </c>
    </row>
    <row r="78">
      <c r="A78" s="2">
        <v>1234.0</v>
      </c>
      <c r="D78" s="2">
        <v>1260.0</v>
      </c>
    </row>
    <row r="79">
      <c r="A79" s="2">
        <v>1255.0</v>
      </c>
      <c r="D79" s="2">
        <v>1270.0</v>
      </c>
    </row>
    <row r="80">
      <c r="A80" s="2">
        <v>1367.0</v>
      </c>
      <c r="D80" s="2">
        <v>1314.0</v>
      </c>
    </row>
    <row r="81">
      <c r="A81" s="2">
        <v>1207.0</v>
      </c>
      <c r="D81" s="2">
        <v>1478.0</v>
      </c>
    </row>
    <row r="82">
      <c r="A82" s="2">
        <v>1254.0</v>
      </c>
      <c r="D82" s="2">
        <v>1493.0</v>
      </c>
    </row>
    <row r="83">
      <c r="A83" s="2">
        <v>1251.0</v>
      </c>
      <c r="D83" s="2">
        <v>1386.0</v>
      </c>
    </row>
    <row r="84">
      <c r="A84" s="2">
        <v>1217.0</v>
      </c>
      <c r="D84" s="2">
        <v>1304.0</v>
      </c>
    </row>
    <row r="85">
      <c r="A85" s="2">
        <v>1229.0</v>
      </c>
      <c r="D85" s="2">
        <v>1293.0</v>
      </c>
    </row>
    <row r="86">
      <c r="A86" s="2">
        <v>1233.0</v>
      </c>
      <c r="D86" s="2">
        <v>1283.0</v>
      </c>
    </row>
    <row r="87">
      <c r="A87" s="2">
        <v>1265.0</v>
      </c>
      <c r="D87" s="2">
        <v>1281.0</v>
      </c>
    </row>
    <row r="88">
      <c r="A88" s="2">
        <v>1231.0</v>
      </c>
      <c r="D88" s="2">
        <v>1267.0</v>
      </c>
    </row>
    <row r="89">
      <c r="A89" s="2">
        <v>1211.0</v>
      </c>
      <c r="D89" s="2">
        <v>1283.0</v>
      </c>
    </row>
    <row r="90">
      <c r="A90" s="2">
        <v>1206.0</v>
      </c>
      <c r="D90" s="2">
        <v>1270.0</v>
      </c>
    </row>
    <row r="91">
      <c r="A91" s="2">
        <v>1224.0</v>
      </c>
      <c r="D91" s="2">
        <v>1272.0</v>
      </c>
    </row>
    <row r="92">
      <c r="A92" s="2">
        <v>1303.0</v>
      </c>
      <c r="D92" s="2">
        <v>1278.0</v>
      </c>
    </row>
    <row r="93">
      <c r="A93" s="2">
        <v>1213.0</v>
      </c>
      <c r="D93" s="2">
        <v>1299.0</v>
      </c>
    </row>
    <row r="94">
      <c r="A94" s="2">
        <v>1214.0</v>
      </c>
      <c r="D94" s="2">
        <v>1270.0</v>
      </c>
    </row>
    <row r="95">
      <c r="A95" s="2">
        <v>1252.0</v>
      </c>
      <c r="D95" s="2">
        <v>1304.0</v>
      </c>
    </row>
    <row r="96">
      <c r="A96" s="2">
        <v>1233.0</v>
      </c>
      <c r="D96" s="2">
        <v>1343.0</v>
      </c>
    </row>
    <row r="97">
      <c r="A97" s="2">
        <v>1238.0</v>
      </c>
      <c r="D97" s="2">
        <v>1295.0</v>
      </c>
    </row>
    <row r="98">
      <c r="A98" s="2">
        <v>1212.0</v>
      </c>
      <c r="D98" s="2">
        <v>1307.0</v>
      </c>
    </row>
    <row r="99">
      <c r="A99" s="2">
        <v>1220.0</v>
      </c>
      <c r="D99" s="2">
        <v>1269.0</v>
      </c>
    </row>
    <row r="100">
      <c r="A100" s="2">
        <v>1239.0</v>
      </c>
      <c r="D100" s="2">
        <v>1312.0</v>
      </c>
    </row>
    <row r="101">
      <c r="A101" s="2">
        <v>1228.0</v>
      </c>
      <c r="D101" s="2">
        <v>1291.0</v>
      </c>
    </row>
    <row r="102">
      <c r="A102" s="2">
        <v>1202.0</v>
      </c>
      <c r="D102" s="2">
        <v>1329.0</v>
      </c>
    </row>
    <row r="103">
      <c r="A103" s="2">
        <v>1245.0</v>
      </c>
      <c r="D103" s="2">
        <v>1475.0</v>
      </c>
    </row>
    <row r="104">
      <c r="A104" s="2">
        <v>1223.0</v>
      </c>
      <c r="D104" s="2">
        <v>1386.0</v>
      </c>
    </row>
    <row r="105">
      <c r="A105" s="2">
        <v>1257.0</v>
      </c>
      <c r="D105" s="2">
        <v>1299.0</v>
      </c>
    </row>
    <row r="106">
      <c r="A106" s="2">
        <v>1372.0</v>
      </c>
      <c r="D106" s="2">
        <v>1281.0</v>
      </c>
    </row>
    <row r="107">
      <c r="A107" s="2">
        <v>1243.0</v>
      </c>
      <c r="D107" s="2">
        <v>1255.0</v>
      </c>
    </row>
    <row r="108">
      <c r="A108" s="2">
        <v>1234.0</v>
      </c>
      <c r="D108" s="2">
        <v>1289.0</v>
      </c>
    </row>
    <row r="109">
      <c r="A109" s="2">
        <v>1359.0</v>
      </c>
      <c r="D109" s="2">
        <v>1503.0</v>
      </c>
    </row>
    <row r="110">
      <c r="A110" s="2">
        <v>1216.0</v>
      </c>
      <c r="D110" s="2">
        <v>1422.0</v>
      </c>
    </row>
    <row r="111">
      <c r="A111" s="2">
        <v>1246.0</v>
      </c>
      <c r="D111" s="2">
        <v>1422.0</v>
      </c>
    </row>
    <row r="112">
      <c r="A112" s="2">
        <v>1221.0</v>
      </c>
      <c r="D112" s="2">
        <v>1335.0</v>
      </c>
    </row>
    <row r="113">
      <c r="A113" s="2">
        <v>1233.0</v>
      </c>
      <c r="D113" s="2">
        <v>1299.0</v>
      </c>
    </row>
    <row r="114">
      <c r="A114" s="2">
        <v>1216.0</v>
      </c>
      <c r="D114" s="2">
        <v>1300.0</v>
      </c>
    </row>
    <row r="115">
      <c r="A115" s="2">
        <v>1256.0</v>
      </c>
      <c r="D115" s="2">
        <v>1266.0</v>
      </c>
    </row>
    <row r="116">
      <c r="A116" s="2">
        <v>1197.0</v>
      </c>
      <c r="D116" s="2">
        <v>1299.0</v>
      </c>
    </row>
    <row r="117">
      <c r="A117" s="2">
        <v>1198.0</v>
      </c>
      <c r="D117" s="2">
        <v>1279.0</v>
      </c>
    </row>
    <row r="118">
      <c r="A118" s="2">
        <v>1195.0</v>
      </c>
      <c r="D118" s="2">
        <v>1302.0</v>
      </c>
    </row>
    <row r="119">
      <c r="A119" s="2">
        <v>1218.0</v>
      </c>
      <c r="D119" s="2">
        <v>1260.0</v>
      </c>
    </row>
    <row r="120">
      <c r="A120" s="2">
        <v>1231.0</v>
      </c>
      <c r="D120" s="2">
        <v>1293.0</v>
      </c>
    </row>
    <row r="121">
      <c r="A121" s="2">
        <v>1202.0</v>
      </c>
      <c r="D121" s="2">
        <v>1275.0</v>
      </c>
    </row>
    <row r="122">
      <c r="A122" s="2">
        <v>1227.0</v>
      </c>
      <c r="D122" s="2">
        <v>1309.0</v>
      </c>
    </row>
    <row r="123">
      <c r="A123" s="2">
        <v>1246.0</v>
      </c>
      <c r="D123" s="2">
        <v>1273.0</v>
      </c>
    </row>
    <row r="124">
      <c r="A124" s="2">
        <v>1230.0</v>
      </c>
      <c r="D124" s="2">
        <v>1273.0</v>
      </c>
    </row>
    <row r="125">
      <c r="A125" s="2">
        <v>1219.0</v>
      </c>
      <c r="D125" s="2">
        <v>1301.0</v>
      </c>
    </row>
    <row r="126">
      <c r="A126" s="2">
        <v>1254.0</v>
      </c>
      <c r="D126" s="2">
        <v>1257.0</v>
      </c>
    </row>
    <row r="127">
      <c r="A127" s="2">
        <v>1255.0</v>
      </c>
      <c r="D127" s="2">
        <v>1295.0</v>
      </c>
    </row>
    <row r="128">
      <c r="A128" s="2">
        <v>1225.0</v>
      </c>
      <c r="D128" s="2">
        <v>1304.0</v>
      </c>
    </row>
    <row r="129">
      <c r="A129" s="2">
        <v>1250.0</v>
      </c>
      <c r="D129" s="2">
        <v>1338.0</v>
      </c>
    </row>
    <row r="130">
      <c r="A130" s="2">
        <v>1186.0</v>
      </c>
      <c r="D130" s="2">
        <v>1288.0</v>
      </c>
    </row>
    <row r="131">
      <c r="A131" s="2">
        <v>1249.0</v>
      </c>
      <c r="D131" s="2">
        <v>1335.0</v>
      </c>
    </row>
    <row r="132">
      <c r="A132" s="2">
        <v>1202.0</v>
      </c>
      <c r="D132" s="2">
        <v>1293.0</v>
      </c>
    </row>
    <row r="133">
      <c r="A133" s="2">
        <v>1242.0</v>
      </c>
      <c r="D133" s="2">
        <v>1256.0</v>
      </c>
    </row>
    <row r="134">
      <c r="A134" s="2">
        <v>1233.0</v>
      </c>
      <c r="D134" s="2">
        <v>1299.0</v>
      </c>
    </row>
    <row r="135">
      <c r="A135" s="2">
        <v>1216.0</v>
      </c>
      <c r="D135" s="2">
        <v>1310.0</v>
      </c>
    </row>
    <row r="136">
      <c r="A136" s="2">
        <v>1235.0</v>
      </c>
      <c r="D136" s="2">
        <v>1305.0</v>
      </c>
    </row>
    <row r="137">
      <c r="A137" s="2">
        <v>1221.0</v>
      </c>
      <c r="D137" s="2">
        <v>1275.0</v>
      </c>
    </row>
    <row r="138">
      <c r="A138" s="2">
        <v>1415.0</v>
      </c>
      <c r="D138" s="2">
        <v>1265.0</v>
      </c>
    </row>
    <row r="139">
      <c r="A139" s="2">
        <v>1397.0</v>
      </c>
      <c r="D139" s="2">
        <v>1293.0</v>
      </c>
    </row>
    <row r="140">
      <c r="A140" s="2">
        <v>1218.0</v>
      </c>
      <c r="D140" s="2">
        <v>1290.0</v>
      </c>
    </row>
    <row r="141">
      <c r="A141" s="2">
        <v>1351.0</v>
      </c>
      <c r="D141" s="2">
        <v>1272.0</v>
      </c>
    </row>
    <row r="142">
      <c r="A142" s="2">
        <v>1233.0</v>
      </c>
      <c r="D142" s="2">
        <v>1288.0</v>
      </c>
    </row>
    <row r="143">
      <c r="A143" s="2">
        <v>1201.0</v>
      </c>
      <c r="D143" s="2">
        <v>1259.0</v>
      </c>
    </row>
    <row r="144">
      <c r="A144" s="2">
        <v>1203.0</v>
      </c>
      <c r="D144" s="2">
        <v>1308.0</v>
      </c>
    </row>
    <row r="145">
      <c r="A145" s="2">
        <v>1220.0</v>
      </c>
      <c r="D145" s="2">
        <v>1258.0</v>
      </c>
    </row>
    <row r="146">
      <c r="A146" s="2">
        <v>1264.0</v>
      </c>
      <c r="D146" s="2">
        <v>1287.0</v>
      </c>
    </row>
    <row r="147">
      <c r="A147" s="2">
        <v>1261.0</v>
      </c>
      <c r="D147" s="2">
        <v>1376.0</v>
      </c>
    </row>
    <row r="148">
      <c r="A148" s="2">
        <v>1187.0</v>
      </c>
      <c r="D148" s="2">
        <v>1301.0</v>
      </c>
    </row>
    <row r="149">
      <c r="A149" s="2">
        <v>1206.0</v>
      </c>
      <c r="D149" s="2">
        <v>1285.0</v>
      </c>
    </row>
    <row r="150">
      <c r="A150" s="2">
        <v>1213.0</v>
      </c>
      <c r="D150" s="2">
        <v>1466.0</v>
      </c>
    </row>
    <row r="151">
      <c r="A151" s="2">
        <v>1214.0</v>
      </c>
      <c r="D151" s="2">
        <v>1288.0</v>
      </c>
    </row>
    <row r="152">
      <c r="A152" s="2">
        <v>1233.0</v>
      </c>
      <c r="D152" s="2">
        <v>1413.0</v>
      </c>
    </row>
    <row r="153">
      <c r="A153" s="2">
        <v>1196.0</v>
      </c>
      <c r="D153" s="2">
        <v>1323.0</v>
      </c>
    </row>
    <row r="154">
      <c r="A154" s="2">
        <v>1257.0</v>
      </c>
      <c r="D154" s="2">
        <v>1332.0</v>
      </c>
    </row>
    <row r="155">
      <c r="A155" s="2">
        <v>1233.0</v>
      </c>
      <c r="D155" s="2">
        <v>1285.0</v>
      </c>
    </row>
    <row r="156">
      <c r="A156" s="2">
        <v>1217.0</v>
      </c>
      <c r="D156" s="2">
        <v>1260.0</v>
      </c>
    </row>
    <row r="157">
      <c r="A157" s="2">
        <v>1206.0</v>
      </c>
      <c r="D157" s="2">
        <v>1270.0</v>
      </c>
    </row>
    <row r="158">
      <c r="A158" s="2">
        <v>1192.0</v>
      </c>
      <c r="D158" s="2">
        <v>1263.0</v>
      </c>
    </row>
    <row r="159">
      <c r="A159" s="2">
        <v>1287.0</v>
      </c>
      <c r="D159" s="2">
        <v>1301.0</v>
      </c>
    </row>
    <row r="160">
      <c r="A160" s="2">
        <v>1254.0</v>
      </c>
      <c r="D160" s="2">
        <v>1271.0</v>
      </c>
    </row>
    <row r="161">
      <c r="A161" s="2">
        <v>1256.0</v>
      </c>
      <c r="D161" s="2">
        <v>1295.0</v>
      </c>
    </row>
    <row r="162">
      <c r="A162" s="2">
        <v>1287.0</v>
      </c>
      <c r="D162" s="2">
        <v>1278.0</v>
      </c>
    </row>
    <row r="163">
      <c r="A163" s="2">
        <v>1241.0</v>
      </c>
      <c r="D163" s="2">
        <v>1375.0</v>
      </c>
    </row>
    <row r="164">
      <c r="A164" s="2">
        <v>1252.0</v>
      </c>
      <c r="D164" s="2">
        <v>1269.0</v>
      </c>
    </row>
    <row r="165">
      <c r="A165" s="2">
        <v>1228.0</v>
      </c>
      <c r="D165" s="2">
        <v>1297.0</v>
      </c>
    </row>
    <row r="166">
      <c r="A166" s="2">
        <v>1207.0</v>
      </c>
      <c r="D166" s="2">
        <v>1290.0</v>
      </c>
    </row>
    <row r="167">
      <c r="A167" s="2">
        <v>1205.0</v>
      </c>
      <c r="D167" s="2">
        <v>1313.0</v>
      </c>
    </row>
    <row r="168">
      <c r="A168" s="2">
        <v>1209.0</v>
      </c>
      <c r="D168" s="2">
        <v>1286.0</v>
      </c>
    </row>
    <row r="169">
      <c r="A169" s="2">
        <v>1238.0</v>
      </c>
      <c r="D169" s="2">
        <v>1293.0</v>
      </c>
    </row>
    <row r="170">
      <c r="A170" s="2">
        <v>1215.0</v>
      </c>
      <c r="D170" s="2">
        <v>1264.0</v>
      </c>
    </row>
    <row r="171">
      <c r="A171" s="2">
        <v>1211.0</v>
      </c>
      <c r="D171" s="2">
        <v>1271.0</v>
      </c>
    </row>
    <row r="172">
      <c r="A172" s="2">
        <v>1226.0</v>
      </c>
      <c r="D172" s="2">
        <v>1289.0</v>
      </c>
    </row>
    <row r="173">
      <c r="A173" s="2">
        <v>1241.0</v>
      </c>
      <c r="D173" s="2">
        <v>1304.0</v>
      </c>
    </row>
    <row r="174">
      <c r="A174" s="2">
        <v>1221.0</v>
      </c>
      <c r="D174" s="2">
        <v>1321.0</v>
      </c>
    </row>
    <row r="175">
      <c r="A175" s="2">
        <v>1218.0</v>
      </c>
      <c r="D175" s="2">
        <v>1297.0</v>
      </c>
    </row>
    <row r="176">
      <c r="A176" s="2">
        <v>1297.0</v>
      </c>
      <c r="D176" s="2">
        <v>1273.0</v>
      </c>
    </row>
    <row r="177">
      <c r="A177" s="2">
        <v>1208.0</v>
      </c>
      <c r="D177" s="2">
        <v>1278.0</v>
      </c>
    </row>
    <row r="178">
      <c r="A178" s="2">
        <v>1212.0</v>
      </c>
      <c r="D178" s="2">
        <v>1274.0</v>
      </c>
    </row>
    <row r="179">
      <c r="A179" s="2">
        <v>1223.0</v>
      </c>
      <c r="D179" s="2">
        <v>1378.0</v>
      </c>
    </row>
    <row r="180">
      <c r="A180" s="2">
        <v>1239.0</v>
      </c>
      <c r="D180" s="2">
        <v>1302.0</v>
      </c>
    </row>
    <row r="181">
      <c r="A181" s="2">
        <v>1410.0</v>
      </c>
      <c r="D181" s="2">
        <v>1263.0</v>
      </c>
    </row>
    <row r="182">
      <c r="A182" s="2">
        <v>1382.0</v>
      </c>
      <c r="D182" s="2">
        <v>1313.0</v>
      </c>
    </row>
    <row r="183">
      <c r="A183" s="2">
        <v>1259.0</v>
      </c>
      <c r="D183" s="2">
        <v>1288.0</v>
      </c>
    </row>
    <row r="184">
      <c r="A184" s="2">
        <v>1293.0</v>
      </c>
      <c r="D184" s="2">
        <v>1282.0</v>
      </c>
    </row>
    <row r="185">
      <c r="A185" s="2">
        <v>1199.0</v>
      </c>
      <c r="D185" s="2">
        <v>1280.0</v>
      </c>
    </row>
    <row r="186">
      <c r="A186" s="2">
        <v>1304.0</v>
      </c>
      <c r="D186" s="2">
        <v>1294.0</v>
      </c>
    </row>
    <row r="187">
      <c r="A187" s="2">
        <v>1246.0</v>
      </c>
      <c r="D187" s="2">
        <v>1291.0</v>
      </c>
    </row>
    <row r="188">
      <c r="A188" s="2">
        <v>1207.0</v>
      </c>
      <c r="D188" s="2">
        <v>1295.0</v>
      </c>
    </row>
    <row r="189">
      <c r="A189" s="2">
        <v>1239.0</v>
      </c>
      <c r="D189" s="2">
        <v>1318.0</v>
      </c>
    </row>
    <row r="190">
      <c r="A190" s="2">
        <v>1217.0</v>
      </c>
      <c r="D190" s="2">
        <v>1294.0</v>
      </c>
    </row>
    <row r="191">
      <c r="A191" s="2">
        <v>1231.0</v>
      </c>
      <c r="D191" s="2">
        <v>1486.0</v>
      </c>
    </row>
    <row r="192">
      <c r="A192" s="2">
        <v>1242.0</v>
      </c>
      <c r="D192" s="2">
        <v>1348.0</v>
      </c>
    </row>
    <row r="193">
      <c r="A193" s="2">
        <v>1245.0</v>
      </c>
      <c r="D193" s="2">
        <v>1419.0</v>
      </c>
    </row>
    <row r="194">
      <c r="A194" s="2">
        <v>1202.0</v>
      </c>
      <c r="D194" s="2">
        <v>1304.0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5" width="15.13"/>
    <col customWidth="1" min="6" max="6" width="20.5"/>
    <col customWidth="1" min="7" max="7" width="20.75"/>
    <col customWidth="1" min="8" max="21" width="15.13"/>
  </cols>
  <sheetData>
    <row r="1">
      <c r="A1" s="3" t="s">
        <v>3</v>
      </c>
      <c r="B1" s="4" t="s">
        <v>4</v>
      </c>
      <c r="C1" s="4" t="s">
        <v>5</v>
      </c>
      <c r="D1" s="3" t="s">
        <v>6</v>
      </c>
      <c r="E1" s="3" t="s">
        <v>7</v>
      </c>
      <c r="F1" s="4" t="s">
        <v>8</v>
      </c>
      <c r="G1" s="4" t="s">
        <v>9</v>
      </c>
      <c r="H1" s="5" t="s">
        <v>10</v>
      </c>
      <c r="I1" s="6" t="s">
        <v>11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 t="str">
        <f>'Q2-b-Medições'!A1</f>
        <v>Quick 800 Mil</v>
      </c>
      <c r="B2" s="9">
        <f>AVERAGE('Q2-b-Medições'!A2:A100)</f>
        <v>1244.300518</v>
      </c>
      <c r="C2" s="9">
        <f>STDEV('Q2-b-Medições'!A2:A100)</f>
        <v>51.76099772</v>
      </c>
      <c r="D2" s="10">
        <f>COUNT('Q2-b-Medições'!A2:A100)</f>
        <v>193</v>
      </c>
      <c r="E2" s="9">
        <f t="shared" ref="E2:E4" si="1">CONFIDENCE(0.05, C2, D2)</f>
        <v>7.302508579</v>
      </c>
      <c r="F2" s="9">
        <f t="shared" ref="F2:F4" si="2">B2-E2</f>
        <v>1236.99801</v>
      </c>
      <c r="G2" s="9">
        <f t="shared" ref="G2:G4" si="3">B2+E2</f>
        <v>1251.603027</v>
      </c>
      <c r="H2" s="11">
        <f t="shared" ref="H2:H4" si="4">E2/B2</f>
        <v>0.005868766004</v>
      </c>
      <c r="I2" s="7">
        <f t="shared" ref="I2:I4" si="5">POW((100 * 1.96 * C2) / (2 * B2), 2)</f>
        <v>16.61907568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8" t="str">
        <f>'Q2-b-Medições'!B1</f>
        <v>Merge 800 Mil</v>
      </c>
      <c r="B3" s="9">
        <f>AVERAGE('Q2-b-Medições'!B2:B100)</f>
        <v>1920.933333</v>
      </c>
      <c r="C3" s="9">
        <f>STDEV('Q2-b-Medições'!B2:B100)</f>
        <v>69.30512247</v>
      </c>
      <c r="D3" s="10">
        <f>COUNT('Q2-b-Medições'!B2:B100)</f>
        <v>45</v>
      </c>
      <c r="E3" s="9">
        <f t="shared" si="1"/>
        <v>20.24916736</v>
      </c>
      <c r="F3" s="9">
        <f t="shared" si="2"/>
        <v>1900.684166</v>
      </c>
      <c r="G3" s="9">
        <f t="shared" si="3"/>
        <v>1941.182501</v>
      </c>
      <c r="H3" s="11">
        <f t="shared" si="4"/>
        <v>0.01054131708</v>
      </c>
      <c r="I3" s="7">
        <f t="shared" si="5"/>
        <v>12.50138806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8" t="str">
        <f>'Q2-b-Medições'!C1</f>
        <v>Counting 800 Mil</v>
      </c>
      <c r="B4" s="9">
        <f>AVERAGE('Q2-b-Medições'!C2:C100)</f>
        <v>474.2</v>
      </c>
      <c r="C4" s="9">
        <f>STDEV('Q2-b-Medições'!C2:C100)</f>
        <v>4.901794182</v>
      </c>
      <c r="D4" s="10">
        <f>COUNT('Q2-b-Medições'!C2:C100)</f>
        <v>30</v>
      </c>
      <c r="E4" s="9">
        <f t="shared" si="1"/>
        <v>1.75405229</v>
      </c>
      <c r="F4" s="9">
        <f t="shared" si="2"/>
        <v>472.4459477</v>
      </c>
      <c r="G4" s="9">
        <f t="shared" si="3"/>
        <v>475.9540523</v>
      </c>
      <c r="H4" s="11">
        <f t="shared" si="4"/>
        <v>0.003698971511</v>
      </c>
      <c r="I4" s="7">
        <f t="shared" si="5"/>
        <v>1.02621698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8"/>
      <c r="B5" s="9"/>
      <c r="C5" s="9"/>
      <c r="D5" s="9"/>
      <c r="E5" s="9"/>
      <c r="F5" s="9"/>
      <c r="G5" s="9"/>
      <c r="H5" s="11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8"/>
      <c r="B6" s="9"/>
      <c r="C6" s="9"/>
      <c r="D6" s="9"/>
      <c r="E6" s="9"/>
      <c r="F6" s="9"/>
      <c r="G6" s="9"/>
      <c r="H6" s="1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A7" s="8" t="str">
        <f>'Q2-b-Medições'!D1</f>
        <v>Quick 80 M</v>
      </c>
      <c r="B7" s="9">
        <f>AVERAGE('Q2-b-Medições'!D2:D100)</f>
        <v>1305.300518</v>
      </c>
      <c r="C7" s="9">
        <f>STDEV('Q2-b-Medições'!D2:D100)</f>
        <v>48.92397216</v>
      </c>
      <c r="D7" s="10">
        <f>COUNT('Q2-b-Medições'!D2:D100)</f>
        <v>193</v>
      </c>
      <c r="E7" s="9">
        <f t="shared" ref="E7:E9" si="6">CONFIDENCE(0.05, C7, D7)</f>
        <v>6.902257339</v>
      </c>
      <c r="F7" s="9">
        <f t="shared" ref="F7:F9" si="7">B7-E7</f>
        <v>1298.398261</v>
      </c>
      <c r="G7" s="9">
        <f t="shared" ref="G7:G9" si="8">B7+E7</f>
        <v>1312.202775</v>
      </c>
      <c r="H7" s="11">
        <f t="shared" ref="H7:H9" si="9">E7/B7</f>
        <v>0.005287868382</v>
      </c>
      <c r="I7" s="7">
        <f t="shared" ref="I7:I9" si="10">POW((100 * 1.96 * C7) / (2 * B7), 2)</f>
        <v>13.49194466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>
      <c r="A8" s="8" t="str">
        <f>'Q2-b-Medições'!E1</f>
        <v>Merge 80 M</v>
      </c>
      <c r="B8" s="9">
        <f>AVERAGE('Q2-b-Medições'!E2:E100)</f>
        <v>2046.777778</v>
      </c>
      <c r="C8" s="9">
        <f>STDEV('Q2-b-Medições'!E2:E100)</f>
        <v>80.39869088</v>
      </c>
      <c r="D8" s="10">
        <f>COUNT('Q2-b-Medições'!E2:E100)</f>
        <v>45</v>
      </c>
      <c r="E8" s="9">
        <f t="shared" si="6"/>
        <v>23.49042161</v>
      </c>
      <c r="F8" s="9">
        <f t="shared" si="7"/>
        <v>2023.287356</v>
      </c>
      <c r="G8" s="9">
        <f t="shared" si="8"/>
        <v>2070.268199</v>
      </c>
      <c r="H8" s="11">
        <f t="shared" si="9"/>
        <v>0.01147678164</v>
      </c>
      <c r="I8" s="7">
        <f t="shared" si="10"/>
        <v>14.8186527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8" t="str">
        <f>'Q2-b-Medições'!F1</f>
        <v>Counting 80 M</v>
      </c>
      <c r="B9" s="9">
        <f>AVERAGE('Q2-b-Medições'!F2:F100)</f>
        <v>1823.622222</v>
      </c>
      <c r="C9" s="9">
        <f>STDEV('Q2-b-Medições'!F2:F100)</f>
        <v>114.082962</v>
      </c>
      <c r="D9" s="10">
        <f>COUNT('Q2-b-Medições'!F2:F100)</f>
        <v>45</v>
      </c>
      <c r="E9" s="9">
        <f t="shared" si="6"/>
        <v>33.33209593</v>
      </c>
      <c r="F9" s="9">
        <f t="shared" si="7"/>
        <v>1790.290126</v>
      </c>
      <c r="G9" s="9">
        <f t="shared" si="8"/>
        <v>1856.954318</v>
      </c>
      <c r="H9" s="11">
        <f t="shared" si="9"/>
        <v>0.01827796104</v>
      </c>
      <c r="I9" s="7">
        <f t="shared" si="10"/>
        <v>37.58581544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7"/>
      <c r="B10" s="7"/>
      <c r="C10" s="7"/>
      <c r="D10" s="7"/>
      <c r="E10" s="7"/>
      <c r="F10" s="7"/>
      <c r="G10" s="7"/>
      <c r="H10" s="1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7"/>
      <c r="B11" s="7"/>
      <c r="C11" s="7"/>
      <c r="D11" s="7"/>
      <c r="E11" s="7"/>
      <c r="F11" s="7"/>
      <c r="G11" s="7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7"/>
      <c r="B12" s="7"/>
      <c r="C12" s="7"/>
      <c r="D12" s="7"/>
      <c r="E12" s="7"/>
      <c r="F12" s="7"/>
      <c r="G12" s="7"/>
      <c r="H12" s="1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7"/>
      <c r="B13" s="7"/>
      <c r="C13" s="7"/>
      <c r="D13" s="7"/>
      <c r="E13" s="7"/>
      <c r="F13" s="7"/>
      <c r="G13" s="7"/>
      <c r="H13" s="1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7"/>
      <c r="B14" s="7"/>
      <c r="C14" s="7"/>
      <c r="D14" s="7"/>
      <c r="E14" s="7"/>
      <c r="F14" s="7"/>
      <c r="G14" s="7"/>
      <c r="H14" s="1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7"/>
      <c r="B15" s="7"/>
      <c r="C15" s="7"/>
      <c r="D15" s="7"/>
      <c r="E15" s="7"/>
      <c r="F15" s="7"/>
      <c r="G15" s="7"/>
      <c r="H15" s="1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7"/>
      <c r="B16" s="7"/>
      <c r="C16" s="7"/>
      <c r="D16" s="7"/>
      <c r="E16" s="7"/>
      <c r="F16" s="7"/>
      <c r="G16" s="7"/>
      <c r="H16" s="1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7"/>
      <c r="B17" s="7"/>
      <c r="C17" s="7"/>
      <c r="D17" s="7"/>
      <c r="E17" s="7"/>
      <c r="F17" s="7"/>
      <c r="G17" s="7"/>
      <c r="H17" s="1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7"/>
      <c r="B18" s="7"/>
      <c r="C18" s="7"/>
      <c r="D18" s="7"/>
      <c r="E18" s="7"/>
      <c r="F18" s="7"/>
      <c r="G18" s="7"/>
      <c r="H18" s="1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7"/>
      <c r="B19" s="7"/>
      <c r="C19" s="7"/>
      <c r="D19" s="7"/>
      <c r="E19" s="7"/>
      <c r="F19" s="7"/>
      <c r="G19" s="7"/>
      <c r="H19" s="1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7"/>
      <c r="B20" s="7"/>
      <c r="C20" s="7"/>
      <c r="D20" s="7"/>
      <c r="E20" s="7"/>
      <c r="F20" s="7"/>
      <c r="G20" s="7"/>
      <c r="H20" s="1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7"/>
      <c r="B21" s="7"/>
      <c r="C21" s="7"/>
      <c r="D21" s="7"/>
      <c r="E21" s="7"/>
      <c r="F21" s="7"/>
      <c r="G21" s="7"/>
      <c r="H21" s="1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7"/>
      <c r="B22" s="7"/>
      <c r="C22" s="7"/>
      <c r="D22" s="7"/>
      <c r="E22" s="7"/>
      <c r="F22" s="7"/>
      <c r="G22" s="7"/>
      <c r="H22" s="1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7"/>
      <c r="B23" s="7"/>
      <c r="C23" s="7"/>
      <c r="D23" s="7"/>
      <c r="E23" s="7"/>
      <c r="F23" s="7"/>
      <c r="G23" s="7"/>
      <c r="H23" s="1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7"/>
      <c r="B24" s="7"/>
      <c r="C24" s="7"/>
      <c r="D24" s="7"/>
      <c r="E24" s="7"/>
      <c r="F24" s="7"/>
      <c r="G24" s="7"/>
      <c r="H24" s="1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7"/>
      <c r="B25" s="7"/>
      <c r="C25" s="7"/>
      <c r="D25" s="7"/>
      <c r="E25" s="7"/>
      <c r="F25" s="7"/>
      <c r="G25" s="7"/>
      <c r="H25" s="1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7"/>
      <c r="B26" s="7"/>
      <c r="C26" s="7"/>
      <c r="D26" s="7"/>
      <c r="E26" s="7"/>
      <c r="F26" s="7"/>
      <c r="G26" s="7"/>
      <c r="H26" s="1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7"/>
      <c r="B27" s="7"/>
      <c r="C27" s="7"/>
      <c r="D27" s="7"/>
      <c r="E27" s="7"/>
      <c r="F27" s="7"/>
      <c r="G27" s="7"/>
      <c r="H27" s="1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7"/>
      <c r="B28" s="7"/>
      <c r="C28" s="7"/>
      <c r="D28" s="7"/>
      <c r="E28" s="7"/>
      <c r="F28" s="7"/>
      <c r="G28" s="7"/>
      <c r="H28" s="1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7"/>
      <c r="B29" s="7"/>
      <c r="C29" s="7"/>
      <c r="D29" s="7"/>
      <c r="E29" s="7"/>
      <c r="F29" s="7"/>
      <c r="G29" s="7"/>
      <c r="H29" s="1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7"/>
      <c r="B30" s="7"/>
      <c r="C30" s="7"/>
      <c r="D30" s="7"/>
      <c r="E30" s="7"/>
      <c r="F30" s="7"/>
      <c r="G30" s="7"/>
      <c r="H30" s="1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7"/>
      <c r="B31" s="7"/>
      <c r="C31" s="7"/>
      <c r="D31" s="7"/>
      <c r="E31" s="7"/>
      <c r="F31" s="7"/>
      <c r="G31" s="7"/>
      <c r="H31" s="1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7"/>
      <c r="B32" s="7"/>
      <c r="C32" s="7"/>
      <c r="D32" s="7"/>
      <c r="E32" s="7"/>
      <c r="F32" s="7"/>
      <c r="G32" s="7"/>
      <c r="H32" s="1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7"/>
      <c r="B33" s="7"/>
      <c r="C33" s="7"/>
      <c r="D33" s="7"/>
      <c r="E33" s="7"/>
      <c r="F33" s="7"/>
      <c r="G33" s="7"/>
      <c r="H33" s="1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7"/>
      <c r="B35" s="7"/>
      <c r="C35" s="7"/>
      <c r="D35" s="7"/>
      <c r="E35" s="7"/>
      <c r="F35" s="7"/>
      <c r="G35" s="7"/>
      <c r="H35" s="1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7"/>
      <c r="B36" s="7"/>
      <c r="C36" s="7"/>
      <c r="D36" s="7"/>
      <c r="E36" s="7"/>
      <c r="F36" s="7"/>
      <c r="G36" s="7"/>
      <c r="H36" s="1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7"/>
      <c r="B37" s="7"/>
      <c r="C37" s="7"/>
      <c r="D37" s="7"/>
      <c r="E37" s="7"/>
      <c r="F37" s="7"/>
      <c r="G37" s="7"/>
      <c r="H37" s="1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7"/>
      <c r="B38" s="7"/>
      <c r="C38" s="7"/>
      <c r="D38" s="7"/>
      <c r="E38" s="7"/>
      <c r="F38" s="7"/>
      <c r="G38" s="7"/>
      <c r="H38" s="1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7"/>
      <c r="B39" s="7"/>
      <c r="C39" s="7"/>
      <c r="D39" s="7"/>
      <c r="E39" s="7"/>
      <c r="F39" s="7"/>
      <c r="G39" s="7"/>
      <c r="H39" s="1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7"/>
      <c r="B40" s="7"/>
      <c r="C40" s="7"/>
      <c r="D40" s="7"/>
      <c r="E40" s="7"/>
      <c r="F40" s="7"/>
      <c r="G40" s="7"/>
      <c r="H40" s="1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7"/>
      <c r="B41" s="7"/>
      <c r="C41" s="7"/>
      <c r="D41" s="7"/>
      <c r="E41" s="7"/>
      <c r="F41" s="7"/>
      <c r="G41" s="7"/>
      <c r="H41" s="1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A42" s="7"/>
      <c r="B42" s="7"/>
      <c r="C42" s="7"/>
      <c r="D42" s="7"/>
      <c r="E42" s="7"/>
      <c r="F42" s="7"/>
      <c r="G42" s="7"/>
      <c r="H42" s="1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A43" s="7"/>
      <c r="B43" s="7"/>
      <c r="C43" s="7"/>
      <c r="D43" s="7"/>
      <c r="E43" s="7"/>
      <c r="F43" s="7"/>
      <c r="G43" s="7"/>
      <c r="H43" s="1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A44" s="7"/>
      <c r="B44" s="7"/>
      <c r="C44" s="7"/>
      <c r="D44" s="7"/>
      <c r="E44" s="7"/>
      <c r="F44" s="7"/>
      <c r="G44" s="7"/>
      <c r="H44" s="1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A45" s="7"/>
      <c r="B45" s="7"/>
      <c r="C45" s="7"/>
      <c r="D45" s="7"/>
      <c r="E45" s="7"/>
      <c r="F45" s="7"/>
      <c r="G45" s="7"/>
      <c r="H45" s="1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7"/>
      <c r="B46" s="7"/>
      <c r="C46" s="7"/>
      <c r="D46" s="7"/>
      <c r="E46" s="7"/>
      <c r="F46" s="7"/>
      <c r="G46" s="7"/>
      <c r="H46" s="1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7"/>
      <c r="B47" s="7"/>
      <c r="C47" s="7"/>
      <c r="D47" s="7"/>
      <c r="E47" s="7"/>
      <c r="F47" s="7"/>
      <c r="G47" s="7"/>
      <c r="H47" s="1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7"/>
      <c r="B48" s="7"/>
      <c r="C48" s="7"/>
      <c r="D48" s="7"/>
      <c r="E48" s="7"/>
      <c r="F48" s="7"/>
      <c r="G48" s="7"/>
      <c r="H48" s="1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7"/>
      <c r="B49" s="7"/>
      <c r="C49" s="7"/>
      <c r="D49" s="7"/>
      <c r="E49" s="7"/>
      <c r="F49" s="7"/>
      <c r="G49" s="7"/>
      <c r="H49" s="1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7"/>
      <c r="B50" s="7"/>
      <c r="C50" s="7"/>
      <c r="D50" s="7"/>
      <c r="E50" s="7"/>
      <c r="F50" s="7"/>
      <c r="G50" s="7"/>
      <c r="H50" s="1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7"/>
      <c r="B51" s="7"/>
      <c r="C51" s="7"/>
      <c r="D51" s="7"/>
      <c r="E51" s="7"/>
      <c r="F51" s="7"/>
      <c r="G51" s="7"/>
      <c r="H51" s="1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7"/>
      <c r="B52" s="7"/>
      <c r="C52" s="7"/>
      <c r="D52" s="7"/>
      <c r="E52" s="7"/>
      <c r="F52" s="7"/>
      <c r="G52" s="7"/>
      <c r="H52" s="1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7"/>
      <c r="B53" s="7"/>
      <c r="C53" s="7"/>
      <c r="D53" s="7"/>
      <c r="E53" s="7"/>
      <c r="F53" s="7"/>
      <c r="G53" s="7"/>
      <c r="H53" s="1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7"/>
      <c r="B54" s="7"/>
      <c r="C54" s="7"/>
      <c r="D54" s="7"/>
      <c r="E54" s="7"/>
      <c r="F54" s="7"/>
      <c r="G54" s="7"/>
      <c r="H54" s="1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7"/>
      <c r="B55" s="7"/>
      <c r="C55" s="7"/>
      <c r="D55" s="7"/>
      <c r="E55" s="7"/>
      <c r="F55" s="7"/>
      <c r="G55" s="7"/>
      <c r="H55" s="1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7"/>
      <c r="B56" s="7"/>
      <c r="C56" s="7"/>
      <c r="D56" s="7"/>
      <c r="E56" s="7"/>
      <c r="F56" s="7"/>
      <c r="G56" s="7"/>
      <c r="H56" s="1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7"/>
      <c r="B57" s="7"/>
      <c r="C57" s="7"/>
      <c r="D57" s="7"/>
      <c r="E57" s="7"/>
      <c r="F57" s="7"/>
      <c r="G57" s="7"/>
      <c r="H57" s="1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7"/>
      <c r="B58" s="7"/>
      <c r="C58" s="7"/>
      <c r="D58" s="7"/>
      <c r="E58" s="7"/>
      <c r="F58" s="7"/>
      <c r="G58" s="7"/>
      <c r="H58" s="1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7"/>
      <c r="B59" s="7"/>
      <c r="C59" s="7"/>
      <c r="D59" s="7"/>
      <c r="E59" s="7"/>
      <c r="F59" s="7"/>
      <c r="G59" s="7"/>
      <c r="H59" s="1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7"/>
      <c r="B60" s="7"/>
      <c r="C60" s="7"/>
      <c r="D60" s="7"/>
      <c r="E60" s="7"/>
      <c r="F60" s="7"/>
      <c r="G60" s="7"/>
      <c r="H60" s="1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7"/>
      <c r="B61" s="7"/>
      <c r="C61" s="7"/>
      <c r="D61" s="7"/>
      <c r="E61" s="7"/>
      <c r="F61" s="7"/>
      <c r="G61" s="7"/>
      <c r="H61" s="1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7"/>
      <c r="B62" s="7"/>
      <c r="C62" s="7"/>
      <c r="D62" s="7"/>
      <c r="E62" s="7"/>
      <c r="F62" s="7"/>
      <c r="G62" s="7"/>
      <c r="H62" s="1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7"/>
      <c r="B63" s="7"/>
      <c r="C63" s="7"/>
      <c r="D63" s="7"/>
      <c r="E63" s="7"/>
      <c r="F63" s="7"/>
      <c r="G63" s="7"/>
      <c r="H63" s="1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7"/>
      <c r="B64" s="7"/>
      <c r="C64" s="7"/>
      <c r="D64" s="7"/>
      <c r="E64" s="7"/>
      <c r="F64" s="7"/>
      <c r="G64" s="7"/>
      <c r="H64" s="1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7"/>
      <c r="B65" s="7"/>
      <c r="C65" s="7"/>
      <c r="D65" s="7"/>
      <c r="E65" s="7"/>
      <c r="F65" s="7"/>
      <c r="G65" s="7"/>
      <c r="H65" s="1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7"/>
      <c r="B66" s="7"/>
      <c r="C66" s="7"/>
      <c r="D66" s="7"/>
      <c r="E66" s="7"/>
      <c r="F66" s="7"/>
      <c r="G66" s="7"/>
      <c r="H66" s="1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7"/>
      <c r="B67" s="7"/>
      <c r="C67" s="7"/>
      <c r="D67" s="7"/>
      <c r="E67" s="7"/>
      <c r="F67" s="7"/>
      <c r="G67" s="7"/>
      <c r="H67" s="1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7"/>
      <c r="B68" s="7"/>
      <c r="C68" s="7"/>
      <c r="D68" s="7"/>
      <c r="E68" s="7"/>
      <c r="F68" s="7"/>
      <c r="G68" s="7"/>
      <c r="H68" s="1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7"/>
      <c r="B69" s="7"/>
      <c r="C69" s="7"/>
      <c r="D69" s="7"/>
      <c r="E69" s="7"/>
      <c r="F69" s="7"/>
      <c r="G69" s="7"/>
      <c r="H69" s="1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7"/>
      <c r="B70" s="7"/>
      <c r="C70" s="7"/>
      <c r="D70" s="7"/>
      <c r="E70" s="7"/>
      <c r="F70" s="7"/>
      <c r="G70" s="7"/>
      <c r="H70" s="1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7"/>
      <c r="B71" s="7"/>
      <c r="C71" s="7"/>
      <c r="D71" s="7"/>
      <c r="E71" s="7"/>
      <c r="F71" s="7"/>
      <c r="G71" s="7"/>
      <c r="H71" s="1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7"/>
      <c r="B72" s="7"/>
      <c r="C72" s="7"/>
      <c r="D72" s="7"/>
      <c r="E72" s="7"/>
      <c r="F72" s="7"/>
      <c r="G72" s="7"/>
      <c r="H72" s="1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7"/>
      <c r="B73" s="7"/>
      <c r="C73" s="7"/>
      <c r="D73" s="7"/>
      <c r="E73" s="7"/>
      <c r="F73" s="7"/>
      <c r="G73" s="7"/>
      <c r="H73" s="1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7"/>
      <c r="B74" s="7"/>
      <c r="C74" s="7"/>
      <c r="D74" s="7"/>
      <c r="E74" s="7"/>
      <c r="F74" s="7"/>
      <c r="G74" s="7"/>
      <c r="H74" s="1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7"/>
      <c r="B75" s="7"/>
      <c r="C75" s="7"/>
      <c r="D75" s="7"/>
      <c r="E75" s="7"/>
      <c r="F75" s="7"/>
      <c r="G75" s="7"/>
      <c r="H75" s="1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7"/>
      <c r="B76" s="7"/>
      <c r="C76" s="7"/>
      <c r="D76" s="7"/>
      <c r="E76" s="7"/>
      <c r="F76" s="7"/>
      <c r="G76" s="7"/>
      <c r="H76" s="1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7"/>
      <c r="B77" s="7"/>
      <c r="C77" s="7"/>
      <c r="D77" s="7"/>
      <c r="E77" s="7"/>
      <c r="F77" s="7"/>
      <c r="G77" s="7"/>
      <c r="H77" s="1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7"/>
      <c r="B78" s="7"/>
      <c r="C78" s="7"/>
      <c r="D78" s="7"/>
      <c r="E78" s="7"/>
      <c r="F78" s="7"/>
      <c r="G78" s="7"/>
      <c r="H78" s="1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7"/>
      <c r="B79" s="7"/>
      <c r="C79" s="7"/>
      <c r="D79" s="7"/>
      <c r="E79" s="7"/>
      <c r="F79" s="7"/>
      <c r="G79" s="7"/>
      <c r="H79" s="1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7"/>
      <c r="B80" s="7"/>
      <c r="C80" s="7"/>
      <c r="D80" s="7"/>
      <c r="E80" s="7"/>
      <c r="F80" s="7"/>
      <c r="G80" s="7"/>
      <c r="H80" s="1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7"/>
      <c r="B81" s="7"/>
      <c r="C81" s="7"/>
      <c r="D81" s="7"/>
      <c r="E81" s="7"/>
      <c r="F81" s="7"/>
      <c r="G81" s="7"/>
      <c r="H81" s="1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7"/>
      <c r="B82" s="7"/>
      <c r="C82" s="7"/>
      <c r="D82" s="7"/>
      <c r="E82" s="7"/>
      <c r="F82" s="7"/>
      <c r="G82" s="7"/>
      <c r="H82" s="1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7"/>
      <c r="B83" s="7"/>
      <c r="C83" s="7"/>
      <c r="D83" s="7"/>
      <c r="E83" s="7"/>
      <c r="F83" s="7"/>
      <c r="G83" s="7"/>
      <c r="H83" s="1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7"/>
      <c r="B84" s="7"/>
      <c r="C84" s="7"/>
      <c r="D84" s="7"/>
      <c r="E84" s="7"/>
      <c r="F84" s="7"/>
      <c r="G84" s="7"/>
      <c r="H84" s="1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7"/>
      <c r="B85" s="7"/>
      <c r="C85" s="7"/>
      <c r="D85" s="7"/>
      <c r="E85" s="7"/>
      <c r="F85" s="7"/>
      <c r="G85" s="7"/>
      <c r="H85" s="1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7"/>
      <c r="B86" s="7"/>
      <c r="C86" s="7"/>
      <c r="D86" s="7"/>
      <c r="E86" s="7"/>
      <c r="F86" s="7"/>
      <c r="G86" s="7"/>
      <c r="H86" s="1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7"/>
      <c r="B87" s="7"/>
      <c r="C87" s="7"/>
      <c r="D87" s="7"/>
      <c r="E87" s="7"/>
      <c r="F87" s="7"/>
      <c r="G87" s="7"/>
      <c r="H87" s="1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7"/>
      <c r="B88" s="7"/>
      <c r="C88" s="7"/>
      <c r="D88" s="7"/>
      <c r="E88" s="7"/>
      <c r="F88" s="7"/>
      <c r="G88" s="7"/>
      <c r="H88" s="1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7"/>
      <c r="B89" s="7"/>
      <c r="C89" s="7"/>
      <c r="D89" s="7"/>
      <c r="E89" s="7"/>
      <c r="F89" s="7"/>
      <c r="G89" s="7"/>
      <c r="H89" s="1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7"/>
      <c r="B90" s="7"/>
      <c r="C90" s="7"/>
      <c r="D90" s="7"/>
      <c r="E90" s="7"/>
      <c r="F90" s="7"/>
      <c r="G90" s="7"/>
      <c r="H90" s="1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7"/>
      <c r="B91" s="7"/>
      <c r="C91" s="7"/>
      <c r="D91" s="7"/>
      <c r="E91" s="7"/>
      <c r="F91" s="7"/>
      <c r="G91" s="7"/>
      <c r="H91" s="1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7"/>
      <c r="B92" s="7"/>
      <c r="C92" s="7"/>
      <c r="D92" s="7"/>
      <c r="E92" s="7"/>
      <c r="F92" s="7"/>
      <c r="G92" s="7"/>
      <c r="H92" s="1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7"/>
      <c r="B93" s="7"/>
      <c r="C93" s="7"/>
      <c r="D93" s="7"/>
      <c r="E93" s="7"/>
      <c r="F93" s="7"/>
      <c r="G93" s="7"/>
      <c r="H93" s="1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7"/>
      <c r="B94" s="7"/>
      <c r="C94" s="7"/>
      <c r="D94" s="7"/>
      <c r="E94" s="7"/>
      <c r="F94" s="7"/>
      <c r="G94" s="7"/>
      <c r="H94" s="1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7"/>
      <c r="B95" s="7"/>
      <c r="C95" s="7"/>
      <c r="D95" s="7"/>
      <c r="E95" s="7"/>
      <c r="F95" s="7"/>
      <c r="G95" s="7"/>
      <c r="H95" s="1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7"/>
      <c r="B96" s="7"/>
      <c r="C96" s="7"/>
      <c r="D96" s="7"/>
      <c r="E96" s="7"/>
      <c r="F96" s="7"/>
      <c r="G96" s="7"/>
      <c r="H96" s="1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7"/>
      <c r="B97" s="7"/>
      <c r="C97" s="7"/>
      <c r="D97" s="7"/>
      <c r="E97" s="7"/>
      <c r="F97" s="7"/>
      <c r="G97" s="7"/>
      <c r="H97" s="1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7"/>
      <c r="B98" s="7"/>
      <c r="C98" s="7"/>
      <c r="D98" s="7"/>
      <c r="E98" s="7"/>
      <c r="F98" s="7"/>
      <c r="G98" s="7"/>
      <c r="H98" s="1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7"/>
      <c r="B99" s="7"/>
      <c r="C99" s="7"/>
      <c r="D99" s="7"/>
      <c r="E99" s="7"/>
      <c r="F99" s="7"/>
      <c r="G99" s="7"/>
      <c r="H99" s="1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7"/>
      <c r="B100" s="7"/>
      <c r="C100" s="7"/>
      <c r="D100" s="7"/>
      <c r="E100" s="7"/>
      <c r="F100" s="7"/>
      <c r="G100" s="7"/>
      <c r="H100" s="1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3" max="3" width="15.25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>
      <c r="A2" s="2">
        <v>1196.0</v>
      </c>
      <c r="B2" s="2">
        <v>1914.0</v>
      </c>
      <c r="C2" s="2">
        <v>473.0</v>
      </c>
      <c r="D2" s="2">
        <v>18078.0</v>
      </c>
      <c r="E2" s="2">
        <v>19413.0</v>
      </c>
      <c r="F2" s="2">
        <v>6328.0</v>
      </c>
    </row>
    <row r="3">
      <c r="A3" s="2">
        <v>1367.0</v>
      </c>
      <c r="B3" s="2">
        <v>1893.0</v>
      </c>
      <c r="C3" s="2">
        <v>474.0</v>
      </c>
      <c r="D3" s="2">
        <v>21833.0</v>
      </c>
      <c r="E3" s="2">
        <v>20202.0</v>
      </c>
      <c r="F3" s="2">
        <v>6496.0</v>
      </c>
    </row>
    <row r="4">
      <c r="A4" s="2">
        <v>1205.0</v>
      </c>
      <c r="B4" s="2">
        <v>1884.0</v>
      </c>
      <c r="C4" s="2">
        <v>471.0</v>
      </c>
      <c r="D4" s="2">
        <v>21176.0</v>
      </c>
      <c r="E4" s="2">
        <v>19505.0</v>
      </c>
      <c r="F4" s="2">
        <v>6232.0</v>
      </c>
    </row>
    <row r="5">
      <c r="A5" s="2">
        <v>1193.0</v>
      </c>
      <c r="B5" s="2">
        <v>1899.0</v>
      </c>
      <c r="C5" s="2">
        <v>471.0</v>
      </c>
      <c r="D5" s="2">
        <v>18150.0</v>
      </c>
      <c r="E5" s="2">
        <v>18750.0</v>
      </c>
      <c r="F5" s="2">
        <v>6205.0</v>
      </c>
    </row>
    <row r="6">
      <c r="A6" s="2">
        <v>1205.0</v>
      </c>
      <c r="B6" s="2">
        <v>1950.0</v>
      </c>
      <c r="C6" s="2">
        <v>471.0</v>
      </c>
      <c r="D6" s="2">
        <v>21297.0</v>
      </c>
      <c r="E6" s="2">
        <v>19706.0</v>
      </c>
      <c r="F6" s="2">
        <v>6283.0</v>
      </c>
    </row>
    <row r="7">
      <c r="A7" s="2">
        <v>1221.0</v>
      </c>
      <c r="B7" s="2">
        <v>1887.0</v>
      </c>
      <c r="C7" s="2">
        <v>472.0</v>
      </c>
      <c r="D7" s="2">
        <v>17401.0</v>
      </c>
      <c r="E7" s="2">
        <v>19895.0</v>
      </c>
      <c r="F7" s="2">
        <v>6385.0</v>
      </c>
    </row>
    <row r="8">
      <c r="A8" s="2">
        <v>1296.0</v>
      </c>
      <c r="B8" s="2">
        <v>1885.0</v>
      </c>
      <c r="C8" s="2">
        <v>479.0</v>
      </c>
      <c r="D8" s="2">
        <v>21700.0</v>
      </c>
      <c r="E8" s="2">
        <v>19190.0</v>
      </c>
      <c r="F8" s="2">
        <v>6205.0</v>
      </c>
    </row>
    <row r="9">
      <c r="A9" s="2">
        <v>1253.0</v>
      </c>
      <c r="B9" s="2">
        <v>1894.0</v>
      </c>
      <c r="C9" s="2">
        <v>475.0</v>
      </c>
      <c r="D9" s="2">
        <v>19159.0</v>
      </c>
      <c r="E9" s="2">
        <v>19757.0</v>
      </c>
      <c r="F9" s="2">
        <v>6210.0</v>
      </c>
    </row>
    <row r="10">
      <c r="A10" s="2">
        <v>1239.0</v>
      </c>
      <c r="B10" s="2">
        <v>1893.0</v>
      </c>
      <c r="C10" s="2">
        <v>469.0</v>
      </c>
      <c r="D10" s="2">
        <v>17706.0</v>
      </c>
      <c r="E10" s="2">
        <v>19883.0</v>
      </c>
      <c r="F10" s="2">
        <v>6200.0</v>
      </c>
    </row>
    <row r="11">
      <c r="A11" s="2">
        <v>1251.0</v>
      </c>
      <c r="B11" s="2">
        <v>1892.0</v>
      </c>
      <c r="C11" s="2">
        <v>470.0</v>
      </c>
      <c r="D11" s="2">
        <v>18078.0</v>
      </c>
      <c r="E11" s="2">
        <v>20512.0</v>
      </c>
      <c r="F11" s="2">
        <v>6163.0</v>
      </c>
    </row>
    <row r="12">
      <c r="A12" s="2">
        <v>1212.0</v>
      </c>
      <c r="B12" s="2">
        <v>2199.0</v>
      </c>
      <c r="C12" s="2">
        <v>472.0</v>
      </c>
      <c r="D12" s="2">
        <v>19071.0</v>
      </c>
      <c r="E12" s="2">
        <v>20147.0</v>
      </c>
      <c r="F12" s="2">
        <v>6293.0</v>
      </c>
    </row>
    <row r="13">
      <c r="A13" s="2">
        <v>1256.0</v>
      </c>
      <c r="B13" s="2">
        <v>2060.0</v>
      </c>
      <c r="C13" s="2">
        <v>478.0</v>
      </c>
      <c r="D13" s="2">
        <v>17278.0</v>
      </c>
      <c r="E13" s="2">
        <v>21172.0</v>
      </c>
      <c r="F13" s="2">
        <v>6227.0</v>
      </c>
    </row>
    <row r="14">
      <c r="A14" s="2">
        <v>1300.0</v>
      </c>
      <c r="B14" s="2">
        <v>2111.0</v>
      </c>
      <c r="C14" s="2">
        <v>475.0</v>
      </c>
      <c r="D14" s="2">
        <v>19662.0</v>
      </c>
      <c r="E14" s="2">
        <v>19257.0</v>
      </c>
      <c r="F14" s="2">
        <v>6419.0</v>
      </c>
    </row>
    <row r="15">
      <c r="A15" s="2">
        <v>1206.0</v>
      </c>
      <c r="B15" s="2">
        <v>1897.0</v>
      </c>
      <c r="C15" s="2">
        <v>477.0</v>
      </c>
      <c r="D15" s="2">
        <v>19921.0</v>
      </c>
      <c r="E15" s="2">
        <v>18771.0</v>
      </c>
      <c r="F15" s="2">
        <v>6468.0</v>
      </c>
    </row>
    <row r="16">
      <c r="A16" s="2">
        <v>1211.0</v>
      </c>
      <c r="B16" s="2">
        <v>1986.0</v>
      </c>
      <c r="C16" s="2">
        <v>475.0</v>
      </c>
      <c r="D16" s="2">
        <v>17495.0</v>
      </c>
      <c r="E16" s="2">
        <v>18983.0</v>
      </c>
      <c r="F16" s="2">
        <v>6210.0</v>
      </c>
    </row>
    <row r="17">
      <c r="A17" s="2">
        <v>1216.0</v>
      </c>
      <c r="B17" s="2">
        <v>1967.0</v>
      </c>
      <c r="C17" s="2">
        <v>477.0</v>
      </c>
      <c r="D17" s="2">
        <v>17340.0</v>
      </c>
      <c r="E17" s="2">
        <v>19466.0</v>
      </c>
      <c r="F17" s="2">
        <v>6284.0</v>
      </c>
    </row>
    <row r="18">
      <c r="A18" s="2">
        <v>1226.0</v>
      </c>
      <c r="B18" s="2">
        <v>1873.0</v>
      </c>
      <c r="C18" s="2">
        <v>472.0</v>
      </c>
      <c r="D18" s="2">
        <v>18269.0</v>
      </c>
      <c r="E18" s="2">
        <v>19888.0</v>
      </c>
      <c r="F18" s="2">
        <v>6312.0</v>
      </c>
    </row>
    <row r="19">
      <c r="A19" s="2">
        <v>1214.0</v>
      </c>
      <c r="B19" s="2">
        <v>1895.0</v>
      </c>
      <c r="C19" s="2">
        <v>484.0</v>
      </c>
      <c r="D19" s="2">
        <v>17343.0</v>
      </c>
      <c r="E19" s="2">
        <v>19260.0</v>
      </c>
      <c r="F19" s="2">
        <v>6232.0</v>
      </c>
    </row>
    <row r="20">
      <c r="A20" s="2">
        <v>1227.0</v>
      </c>
      <c r="B20" s="2">
        <v>1874.0</v>
      </c>
      <c r="C20" s="2">
        <v>481.0</v>
      </c>
      <c r="D20" s="2">
        <v>17418.0</v>
      </c>
      <c r="E20" s="2">
        <v>20314.0</v>
      </c>
      <c r="F20" s="2">
        <v>6435.0</v>
      </c>
    </row>
    <row r="21">
      <c r="A21" s="2">
        <v>1187.0</v>
      </c>
      <c r="B21" s="2">
        <v>1891.0</v>
      </c>
      <c r="C21" s="2">
        <v>471.0</v>
      </c>
      <c r="D21" s="2">
        <v>18129.0</v>
      </c>
      <c r="E21" s="2">
        <v>18826.0</v>
      </c>
      <c r="F21" s="2">
        <v>6224.0</v>
      </c>
    </row>
    <row r="22">
      <c r="A22" s="2">
        <v>1260.0</v>
      </c>
      <c r="B22" s="2">
        <v>2083.0</v>
      </c>
      <c r="C22" s="2">
        <v>492.0</v>
      </c>
      <c r="D22" s="2">
        <v>21169.0</v>
      </c>
      <c r="E22" s="2">
        <v>18972.0</v>
      </c>
      <c r="F22" s="2">
        <v>6643.0</v>
      </c>
    </row>
    <row r="23">
      <c r="A23" s="2">
        <v>1208.0</v>
      </c>
      <c r="B23" s="2">
        <v>1896.0</v>
      </c>
      <c r="C23" s="2">
        <v>472.0</v>
      </c>
      <c r="D23" s="2">
        <v>21474.0</v>
      </c>
      <c r="E23" s="2">
        <v>18971.0</v>
      </c>
      <c r="F23" s="2">
        <v>6237.0</v>
      </c>
    </row>
    <row r="24">
      <c r="A24" s="2">
        <v>1200.0</v>
      </c>
      <c r="B24" s="2">
        <v>1936.0</v>
      </c>
      <c r="C24" s="2">
        <v>474.0</v>
      </c>
      <c r="D24" s="2">
        <v>22549.0</v>
      </c>
      <c r="E24" s="2">
        <v>19902.0</v>
      </c>
      <c r="F24" s="2">
        <v>6245.0</v>
      </c>
    </row>
    <row r="25">
      <c r="A25" s="2">
        <v>1267.0</v>
      </c>
      <c r="B25" s="2">
        <v>1894.0</v>
      </c>
      <c r="C25" s="2">
        <v>476.0</v>
      </c>
      <c r="D25" s="2">
        <v>22014.0</v>
      </c>
      <c r="E25" s="2">
        <v>18735.0</v>
      </c>
      <c r="F25" s="2">
        <v>6260.0</v>
      </c>
    </row>
    <row r="26">
      <c r="A26" s="2">
        <v>1232.0</v>
      </c>
      <c r="B26" s="2">
        <v>1890.0</v>
      </c>
      <c r="C26" s="2">
        <v>472.0</v>
      </c>
      <c r="D26" s="2">
        <v>17766.0</v>
      </c>
      <c r="E26" s="2">
        <v>19012.0</v>
      </c>
      <c r="F26" s="2">
        <v>6206.0</v>
      </c>
    </row>
    <row r="27">
      <c r="A27" s="2">
        <v>1201.0</v>
      </c>
      <c r="B27" s="2">
        <v>1977.0</v>
      </c>
      <c r="C27" s="2">
        <v>471.0</v>
      </c>
      <c r="D27" s="2">
        <v>21206.0</v>
      </c>
      <c r="E27" s="2">
        <v>18951.0</v>
      </c>
      <c r="F27" s="2">
        <v>6281.0</v>
      </c>
    </row>
    <row r="28">
      <c r="A28" s="2">
        <v>1229.0</v>
      </c>
      <c r="B28" s="2">
        <v>1874.0</v>
      </c>
      <c r="C28" s="2">
        <v>471.0</v>
      </c>
      <c r="D28" s="2">
        <v>17984.0</v>
      </c>
      <c r="E28" s="2">
        <v>18728.0</v>
      </c>
      <c r="F28" s="2">
        <v>6393.0</v>
      </c>
    </row>
    <row r="29">
      <c r="A29" s="2">
        <v>1239.0</v>
      </c>
      <c r="B29" s="2">
        <v>1896.0</v>
      </c>
      <c r="C29" s="2">
        <v>469.0</v>
      </c>
      <c r="D29" s="2">
        <v>21096.0</v>
      </c>
      <c r="E29" s="2">
        <v>18964.0</v>
      </c>
      <c r="F29" s="2">
        <v>6292.0</v>
      </c>
    </row>
    <row r="30">
      <c r="A30" s="2">
        <v>1319.0</v>
      </c>
      <c r="B30" s="2">
        <v>1874.0</v>
      </c>
      <c r="C30" s="2">
        <v>471.0</v>
      </c>
      <c r="D30" s="2">
        <v>17538.0</v>
      </c>
      <c r="E30" s="2">
        <v>18860.0</v>
      </c>
      <c r="F30" s="2">
        <v>6253.0</v>
      </c>
    </row>
    <row r="31">
      <c r="A31" s="2">
        <v>1322.0</v>
      </c>
      <c r="B31" s="2">
        <v>1893.0</v>
      </c>
      <c r="C31" s="2">
        <v>471.0</v>
      </c>
      <c r="D31" s="2">
        <v>21141.0</v>
      </c>
      <c r="E31" s="2">
        <v>18794.0</v>
      </c>
      <c r="F31" s="2">
        <v>6174.0</v>
      </c>
    </row>
    <row r="32">
      <c r="A32" s="2">
        <v>1463.0</v>
      </c>
      <c r="B32" s="2">
        <v>1888.0</v>
      </c>
      <c r="D32" s="2">
        <v>21143.0</v>
      </c>
      <c r="E32" s="2">
        <v>18868.0</v>
      </c>
    </row>
    <row r="33">
      <c r="A33" s="2">
        <v>1338.0</v>
      </c>
      <c r="B33" s="2">
        <v>1882.0</v>
      </c>
      <c r="D33" s="2">
        <v>17716.0</v>
      </c>
      <c r="E33" s="2">
        <v>18858.0</v>
      </c>
    </row>
    <row r="34">
      <c r="A34" s="2">
        <v>1248.0</v>
      </c>
      <c r="B34" s="2">
        <v>1886.0</v>
      </c>
      <c r="D34" s="2">
        <v>17019.0</v>
      </c>
      <c r="E34" s="2">
        <v>18954.0</v>
      </c>
    </row>
    <row r="35">
      <c r="A35" s="2">
        <v>1219.0</v>
      </c>
      <c r="B35" s="2">
        <v>1941.0</v>
      </c>
      <c r="D35" s="2">
        <v>17560.0</v>
      </c>
      <c r="E35" s="2">
        <v>19919.0</v>
      </c>
    </row>
    <row r="36">
      <c r="A36" s="2">
        <v>1233.0</v>
      </c>
      <c r="B36" s="2">
        <v>1909.0</v>
      </c>
      <c r="D36" s="2">
        <v>18583.0</v>
      </c>
      <c r="E36" s="2">
        <v>18984.0</v>
      </c>
    </row>
    <row r="37">
      <c r="A37" s="2">
        <v>1247.0</v>
      </c>
      <c r="B37" s="2">
        <v>1874.0</v>
      </c>
      <c r="D37" s="2">
        <v>19245.0</v>
      </c>
      <c r="E37" s="2">
        <v>18736.0</v>
      </c>
    </row>
    <row r="38">
      <c r="A38" s="2">
        <v>1219.0</v>
      </c>
      <c r="B38" s="2">
        <v>1878.0</v>
      </c>
      <c r="D38" s="2">
        <v>21364.0</v>
      </c>
      <c r="E38" s="2">
        <v>18768.0</v>
      </c>
    </row>
    <row r="39">
      <c r="A39" s="2">
        <v>1241.0</v>
      </c>
      <c r="B39" s="2">
        <v>1984.0</v>
      </c>
      <c r="D39" s="2">
        <v>17312.0</v>
      </c>
      <c r="E39" s="2">
        <v>19873.0</v>
      </c>
    </row>
    <row r="40">
      <c r="A40" s="2">
        <v>1235.0</v>
      </c>
      <c r="B40" s="2">
        <v>1906.0</v>
      </c>
      <c r="D40" s="2">
        <v>19819.0</v>
      </c>
      <c r="E40" s="2">
        <v>18818.0</v>
      </c>
    </row>
    <row r="41">
      <c r="A41" s="2">
        <v>1208.0</v>
      </c>
      <c r="B41" s="2">
        <v>1897.0</v>
      </c>
      <c r="D41" s="2">
        <v>17267.0</v>
      </c>
      <c r="E41" s="2">
        <v>18890.0</v>
      </c>
    </row>
    <row r="42">
      <c r="A42" s="2">
        <v>1240.0</v>
      </c>
      <c r="B42" s="2">
        <v>1901.0</v>
      </c>
      <c r="D42" s="2">
        <v>17469.0</v>
      </c>
      <c r="E42" s="2">
        <v>20432.0</v>
      </c>
    </row>
    <row r="43">
      <c r="A43" s="2">
        <v>1242.0</v>
      </c>
      <c r="B43" s="2">
        <v>1906.0</v>
      </c>
      <c r="D43" s="2">
        <v>21456.0</v>
      </c>
      <c r="E43" s="2">
        <v>19391.0</v>
      </c>
    </row>
    <row r="44">
      <c r="A44" s="2">
        <v>1252.0</v>
      </c>
      <c r="B44" s="2">
        <v>1878.0</v>
      </c>
      <c r="D44" s="2">
        <v>21227.0</v>
      </c>
      <c r="E44" s="2">
        <v>18594.0</v>
      </c>
    </row>
    <row r="45">
      <c r="A45" s="2">
        <v>1209.0</v>
      </c>
      <c r="B45" s="2">
        <v>1884.0</v>
      </c>
      <c r="D45" s="2">
        <v>17404.0</v>
      </c>
      <c r="E45" s="2">
        <v>19600.0</v>
      </c>
    </row>
    <row r="46">
      <c r="A46" s="2">
        <v>1223.0</v>
      </c>
      <c r="B46" s="2">
        <v>1871.0</v>
      </c>
      <c r="D46" s="2">
        <v>21633.0</v>
      </c>
      <c r="E46" s="2">
        <v>20718.0</v>
      </c>
    </row>
    <row r="47">
      <c r="A47" s="2">
        <v>1202.0</v>
      </c>
      <c r="D47" s="2">
        <v>18202.0</v>
      </c>
    </row>
    <row r="48">
      <c r="A48" s="2">
        <v>1217.0</v>
      </c>
      <c r="D48" s="2">
        <v>17418.0</v>
      </c>
    </row>
    <row r="49">
      <c r="A49" s="2">
        <v>1468.0</v>
      </c>
      <c r="D49" s="2">
        <v>17377.0</v>
      </c>
    </row>
    <row r="50">
      <c r="A50" s="2">
        <v>1331.0</v>
      </c>
      <c r="D50" s="2">
        <v>18215.0</v>
      </c>
    </row>
    <row r="51">
      <c r="A51" s="2">
        <v>1247.0</v>
      </c>
      <c r="D51" s="2">
        <v>17238.0</v>
      </c>
    </row>
    <row r="52">
      <c r="A52" s="2">
        <v>1207.0</v>
      </c>
      <c r="D52" s="2">
        <v>17749.0</v>
      </c>
    </row>
    <row r="53">
      <c r="A53" s="2">
        <v>1206.0</v>
      </c>
      <c r="D53" s="2">
        <v>17661.0</v>
      </c>
    </row>
    <row r="54">
      <c r="A54" s="2">
        <v>1241.0</v>
      </c>
      <c r="D54" s="2">
        <v>17672.0</v>
      </c>
    </row>
    <row r="55">
      <c r="A55" s="2">
        <v>1202.0</v>
      </c>
      <c r="D55" s="2">
        <v>17475.0</v>
      </c>
    </row>
    <row r="56">
      <c r="A56" s="2">
        <v>1237.0</v>
      </c>
      <c r="D56" s="2">
        <v>21242.0</v>
      </c>
    </row>
    <row r="57">
      <c r="A57" s="2">
        <v>1239.0</v>
      </c>
      <c r="D57" s="2">
        <v>17708.0</v>
      </c>
    </row>
    <row r="58">
      <c r="A58" s="2">
        <v>1298.0</v>
      </c>
      <c r="D58" s="2">
        <v>18238.0</v>
      </c>
    </row>
    <row r="59">
      <c r="A59" s="2">
        <v>1247.0</v>
      </c>
      <c r="D59" s="2">
        <v>21361.0</v>
      </c>
    </row>
    <row r="60">
      <c r="A60" s="2">
        <v>1325.0</v>
      </c>
      <c r="D60" s="2">
        <v>17278.0</v>
      </c>
    </row>
    <row r="61">
      <c r="A61" s="2">
        <v>1234.0</v>
      </c>
      <c r="D61" s="2">
        <v>18094.0</v>
      </c>
    </row>
    <row r="62">
      <c r="A62" s="2">
        <v>1249.0</v>
      </c>
      <c r="D62" s="2">
        <v>17383.0</v>
      </c>
    </row>
    <row r="63">
      <c r="A63" s="2">
        <v>1225.0</v>
      </c>
      <c r="D63" s="2">
        <v>17644.0</v>
      </c>
    </row>
    <row r="64">
      <c r="A64" s="2">
        <v>1207.0</v>
      </c>
      <c r="D64" s="2">
        <v>21907.0</v>
      </c>
    </row>
    <row r="65">
      <c r="A65" s="2">
        <v>1229.0</v>
      </c>
      <c r="D65" s="2">
        <v>21340.0</v>
      </c>
    </row>
    <row r="66">
      <c r="A66" s="2">
        <v>1256.0</v>
      </c>
      <c r="D66" s="14"/>
    </row>
    <row r="67">
      <c r="A67" s="2">
        <v>1212.0</v>
      </c>
      <c r="D67" s="2">
        <v>22280.0</v>
      </c>
    </row>
    <row r="68">
      <c r="A68" s="2">
        <v>1241.0</v>
      </c>
      <c r="D68" s="2">
        <v>21444.0</v>
      </c>
    </row>
    <row r="69">
      <c r="A69" s="2">
        <v>1238.0</v>
      </c>
      <c r="D69" s="2">
        <v>21643.0</v>
      </c>
    </row>
    <row r="70">
      <c r="A70" s="2">
        <v>1232.0</v>
      </c>
      <c r="D70" s="2">
        <v>23233.0</v>
      </c>
    </row>
    <row r="71">
      <c r="A71" s="2">
        <v>1221.0</v>
      </c>
      <c r="D71" s="2">
        <v>23154.0</v>
      </c>
    </row>
    <row r="72">
      <c r="A72" s="2">
        <v>1218.0</v>
      </c>
      <c r="D72" s="2">
        <v>19146.0</v>
      </c>
    </row>
    <row r="73">
      <c r="A73" s="2">
        <v>1231.0</v>
      </c>
      <c r="D73" s="2">
        <v>17731.0</v>
      </c>
    </row>
    <row r="74">
      <c r="A74" s="2">
        <v>1436.0</v>
      </c>
      <c r="D74" s="2">
        <v>21208.0</v>
      </c>
    </row>
    <row r="75">
      <c r="A75" s="2">
        <v>1436.0</v>
      </c>
      <c r="D75" s="2">
        <v>18038.0</v>
      </c>
    </row>
    <row r="76">
      <c r="A76" s="2">
        <v>1274.0</v>
      </c>
      <c r="D76" s="2">
        <v>17388.0</v>
      </c>
    </row>
    <row r="77">
      <c r="A77" s="2">
        <v>1211.0</v>
      </c>
      <c r="D77" s="2">
        <v>21475.0</v>
      </c>
    </row>
    <row r="78">
      <c r="A78" s="2">
        <v>1234.0</v>
      </c>
      <c r="D78" s="2">
        <v>22441.0</v>
      </c>
    </row>
    <row r="79">
      <c r="A79" s="2">
        <v>1255.0</v>
      </c>
      <c r="D79" s="2">
        <v>17424.0</v>
      </c>
    </row>
    <row r="80">
      <c r="A80" s="2">
        <v>1367.0</v>
      </c>
      <c r="D80" s="2">
        <v>21732.0</v>
      </c>
    </row>
    <row r="81">
      <c r="A81" s="2">
        <v>1207.0</v>
      </c>
      <c r="D81" s="2">
        <v>20945.0</v>
      </c>
    </row>
    <row r="82">
      <c r="A82" s="2">
        <v>1254.0</v>
      </c>
      <c r="D82" s="2">
        <v>18898.0</v>
      </c>
    </row>
    <row r="83">
      <c r="A83" s="2">
        <v>1251.0</v>
      </c>
      <c r="D83" s="2">
        <v>19067.0</v>
      </c>
    </row>
    <row r="84">
      <c r="A84" s="2">
        <v>1217.0</v>
      </c>
      <c r="D84" s="2">
        <v>21893.0</v>
      </c>
    </row>
    <row r="85">
      <c r="A85" s="2">
        <v>1229.0</v>
      </c>
      <c r="D85" s="2">
        <v>17493.0</v>
      </c>
    </row>
    <row r="86">
      <c r="A86" s="2">
        <v>1233.0</v>
      </c>
      <c r="D86" s="2">
        <v>21176.0</v>
      </c>
    </row>
    <row r="87">
      <c r="A87" s="2">
        <v>1265.0</v>
      </c>
      <c r="D87" s="2">
        <v>17590.0</v>
      </c>
    </row>
    <row r="88">
      <c r="A88" s="2">
        <v>1231.0</v>
      </c>
      <c r="D88" s="2">
        <v>20977.0</v>
      </c>
    </row>
    <row r="89">
      <c r="A89" s="2">
        <v>1211.0</v>
      </c>
      <c r="D89" s="2">
        <v>21198.0</v>
      </c>
    </row>
    <row r="90">
      <c r="A90" s="2">
        <v>1206.0</v>
      </c>
      <c r="D90" s="2">
        <v>18450.0</v>
      </c>
    </row>
    <row r="91">
      <c r="A91" s="2">
        <v>1224.0</v>
      </c>
      <c r="D91" s="2">
        <v>21777.0</v>
      </c>
    </row>
    <row r="92">
      <c r="A92" s="2">
        <v>1303.0</v>
      </c>
      <c r="D92" s="2">
        <v>17202.0</v>
      </c>
    </row>
    <row r="93">
      <c r="A93" s="2">
        <v>1213.0</v>
      </c>
      <c r="D93" s="2">
        <v>21166.0</v>
      </c>
    </row>
    <row r="94">
      <c r="A94" s="2">
        <v>1214.0</v>
      </c>
      <c r="D94" s="2">
        <v>17854.0</v>
      </c>
    </row>
    <row r="95">
      <c r="A95" s="2">
        <v>1252.0</v>
      </c>
      <c r="D95" s="2">
        <v>19074.0</v>
      </c>
    </row>
    <row r="96">
      <c r="A96" s="2">
        <v>1233.0</v>
      </c>
      <c r="D96" s="2">
        <v>17308.0</v>
      </c>
    </row>
    <row r="97">
      <c r="A97" s="2">
        <v>1238.0</v>
      </c>
      <c r="D97" s="2">
        <v>21662.0</v>
      </c>
    </row>
    <row r="98">
      <c r="A98" s="2">
        <v>1212.0</v>
      </c>
      <c r="D98" s="2">
        <v>21163.0</v>
      </c>
    </row>
    <row r="99">
      <c r="A99" s="2">
        <v>1220.0</v>
      </c>
      <c r="D99" s="2">
        <v>17307.0</v>
      </c>
    </row>
    <row r="100">
      <c r="A100" s="2">
        <v>1239.0</v>
      </c>
      <c r="D100" s="2">
        <v>18086.0</v>
      </c>
    </row>
    <row r="101">
      <c r="A101" s="2">
        <v>1228.0</v>
      </c>
      <c r="D101" s="2">
        <v>17469.0</v>
      </c>
    </row>
    <row r="102">
      <c r="A102" s="2">
        <v>1202.0</v>
      </c>
      <c r="D102" s="2">
        <v>17984.0</v>
      </c>
    </row>
    <row r="103">
      <c r="A103" s="2">
        <v>1245.0</v>
      </c>
      <c r="D103" s="2">
        <v>17599.0</v>
      </c>
    </row>
    <row r="104">
      <c r="A104" s="2">
        <v>1223.0</v>
      </c>
      <c r="D104" s="2">
        <v>17702.0</v>
      </c>
    </row>
    <row r="105">
      <c r="A105" s="2">
        <v>1257.0</v>
      </c>
      <c r="D105" s="2">
        <v>17446.0</v>
      </c>
    </row>
    <row r="106">
      <c r="A106" s="2">
        <v>1372.0</v>
      </c>
      <c r="D106" s="2">
        <v>17583.0</v>
      </c>
    </row>
    <row r="107">
      <c r="A107" s="2">
        <v>1243.0</v>
      </c>
      <c r="D107" s="2">
        <v>17729.0</v>
      </c>
    </row>
    <row r="108">
      <c r="A108" s="2">
        <v>1234.0</v>
      </c>
      <c r="D108" s="2">
        <v>17998.0</v>
      </c>
    </row>
    <row r="109">
      <c r="A109" s="2">
        <v>1359.0</v>
      </c>
      <c r="D109" s="2">
        <v>18211.0</v>
      </c>
    </row>
    <row r="110">
      <c r="A110" s="2">
        <v>1216.0</v>
      </c>
      <c r="D110" s="2">
        <v>18149.0</v>
      </c>
    </row>
    <row r="111">
      <c r="A111" s="2">
        <v>1246.0</v>
      </c>
      <c r="D111" s="2">
        <v>21817.0</v>
      </c>
    </row>
    <row r="112">
      <c r="A112" s="2">
        <v>1221.0</v>
      </c>
      <c r="D112" s="2">
        <v>22241.0</v>
      </c>
    </row>
    <row r="113">
      <c r="A113" s="2">
        <v>1233.0</v>
      </c>
      <c r="D113" s="2">
        <v>19152.0</v>
      </c>
    </row>
    <row r="114">
      <c r="A114" s="2">
        <v>1216.0</v>
      </c>
      <c r="D114" s="2">
        <v>17604.0</v>
      </c>
    </row>
    <row r="115">
      <c r="A115" s="2">
        <v>1256.0</v>
      </c>
      <c r="D115" s="2">
        <v>22313.0</v>
      </c>
    </row>
    <row r="116">
      <c r="A116" s="2">
        <v>1197.0</v>
      </c>
      <c r="D116" s="2">
        <v>18964.0</v>
      </c>
    </row>
    <row r="117">
      <c r="A117" s="2">
        <v>1198.0</v>
      </c>
      <c r="D117" s="2">
        <v>22162.0</v>
      </c>
    </row>
    <row r="118">
      <c r="A118" s="2">
        <v>1195.0</v>
      </c>
      <c r="D118" s="2">
        <v>21277.0</v>
      </c>
    </row>
    <row r="119">
      <c r="A119" s="2">
        <v>1218.0</v>
      </c>
      <c r="D119" s="2">
        <v>18071.0</v>
      </c>
    </row>
    <row r="120">
      <c r="A120" s="2">
        <v>1231.0</v>
      </c>
      <c r="D120" s="2">
        <v>17679.0</v>
      </c>
    </row>
    <row r="121">
      <c r="A121" s="2">
        <v>1202.0</v>
      </c>
      <c r="D121" s="2">
        <v>18417.0</v>
      </c>
    </row>
    <row r="122">
      <c r="A122" s="2">
        <v>1227.0</v>
      </c>
      <c r="D122" s="2">
        <v>17911.0</v>
      </c>
    </row>
    <row r="123">
      <c r="A123" s="2">
        <v>1246.0</v>
      </c>
      <c r="D123" s="2">
        <v>18943.0</v>
      </c>
    </row>
    <row r="124">
      <c r="A124" s="2">
        <v>1230.0</v>
      </c>
      <c r="D124" s="2">
        <v>18226.0</v>
      </c>
    </row>
    <row r="125">
      <c r="A125" s="2">
        <v>1219.0</v>
      </c>
      <c r="D125" s="2">
        <v>18556.0</v>
      </c>
    </row>
    <row r="126">
      <c r="A126" s="2">
        <v>1254.0</v>
      </c>
      <c r="D126" s="2">
        <v>17687.0</v>
      </c>
    </row>
    <row r="127">
      <c r="A127" s="2">
        <v>1255.0</v>
      </c>
      <c r="D127" s="2">
        <v>18987.0</v>
      </c>
    </row>
    <row r="128">
      <c r="A128" s="2">
        <v>1225.0</v>
      </c>
      <c r="D128" s="2">
        <v>17742.0</v>
      </c>
    </row>
    <row r="129">
      <c r="A129" s="2">
        <v>1250.0</v>
      </c>
      <c r="D129" s="2">
        <v>21690.0</v>
      </c>
    </row>
    <row r="130">
      <c r="A130" s="2">
        <v>1186.0</v>
      </c>
      <c r="D130" s="2">
        <v>17286.0</v>
      </c>
    </row>
    <row r="131">
      <c r="A131" s="2">
        <v>1249.0</v>
      </c>
      <c r="D131" s="2">
        <v>19700.0</v>
      </c>
    </row>
    <row r="132">
      <c r="A132" s="2">
        <v>1202.0</v>
      </c>
      <c r="D132" s="2">
        <v>17724.0</v>
      </c>
    </row>
    <row r="133">
      <c r="A133" s="2">
        <v>1242.0</v>
      </c>
      <c r="D133" s="2">
        <v>19318.0</v>
      </c>
    </row>
    <row r="134">
      <c r="A134" s="2">
        <v>1233.0</v>
      </c>
      <c r="D134" s="2">
        <v>21971.0</v>
      </c>
    </row>
    <row r="135">
      <c r="A135" s="2">
        <v>1216.0</v>
      </c>
      <c r="D135" s="2">
        <v>17716.0</v>
      </c>
    </row>
    <row r="136">
      <c r="A136" s="2">
        <v>1235.0</v>
      </c>
      <c r="D136" s="2">
        <v>19398.0</v>
      </c>
    </row>
    <row r="137">
      <c r="A137" s="2">
        <v>1221.0</v>
      </c>
      <c r="D137" s="2">
        <v>17871.0</v>
      </c>
    </row>
    <row r="138">
      <c r="A138" s="2">
        <v>1415.0</v>
      </c>
      <c r="D138" s="2">
        <v>18054.0</v>
      </c>
    </row>
    <row r="139">
      <c r="A139" s="2">
        <v>1397.0</v>
      </c>
      <c r="D139" s="2">
        <v>21633.0</v>
      </c>
    </row>
    <row r="140">
      <c r="A140" s="2">
        <v>1218.0</v>
      </c>
      <c r="D140" s="2">
        <v>17645.0</v>
      </c>
    </row>
    <row r="141">
      <c r="A141" s="2">
        <v>1351.0</v>
      </c>
      <c r="D141" s="2">
        <v>18269.0</v>
      </c>
    </row>
    <row r="142">
      <c r="A142" s="2">
        <v>1233.0</v>
      </c>
      <c r="D142" s="2">
        <v>17686.0</v>
      </c>
    </row>
    <row r="143">
      <c r="A143" s="2">
        <v>1201.0</v>
      </c>
      <c r="D143" s="2">
        <v>18300.0</v>
      </c>
    </row>
    <row r="144">
      <c r="A144" s="2">
        <v>1203.0</v>
      </c>
      <c r="D144" s="2">
        <v>18007.0</v>
      </c>
    </row>
    <row r="145">
      <c r="A145" s="2">
        <v>1220.0</v>
      </c>
      <c r="D145" s="2">
        <v>21780.0</v>
      </c>
    </row>
    <row r="146">
      <c r="A146" s="2">
        <v>1264.0</v>
      </c>
      <c r="D146" s="2">
        <v>17704.0</v>
      </c>
    </row>
    <row r="147">
      <c r="A147" s="2">
        <v>1261.0</v>
      </c>
      <c r="D147" s="2">
        <v>22016.0</v>
      </c>
    </row>
    <row r="148">
      <c r="A148" s="2">
        <v>1187.0</v>
      </c>
      <c r="D148" s="2">
        <v>17749.0</v>
      </c>
    </row>
    <row r="149">
      <c r="A149" s="2">
        <v>1206.0</v>
      </c>
      <c r="D149" s="2">
        <v>17846.0</v>
      </c>
    </row>
    <row r="150">
      <c r="A150" s="2">
        <v>1213.0</v>
      </c>
      <c r="D150" s="2">
        <v>20119.0</v>
      </c>
    </row>
    <row r="151">
      <c r="A151" s="2">
        <v>1214.0</v>
      </c>
      <c r="D151" s="2">
        <v>21837.0</v>
      </c>
    </row>
    <row r="152">
      <c r="A152" s="2">
        <v>1233.0</v>
      </c>
      <c r="D152" s="2">
        <v>18322.0</v>
      </c>
    </row>
    <row r="153">
      <c r="A153" s="2">
        <v>1196.0</v>
      </c>
      <c r="D153" s="2">
        <v>17871.0</v>
      </c>
    </row>
    <row r="154">
      <c r="A154" s="2">
        <v>1257.0</v>
      </c>
      <c r="D154" s="2">
        <v>18294.0</v>
      </c>
    </row>
    <row r="155">
      <c r="A155" s="2">
        <v>1233.0</v>
      </c>
      <c r="D155" s="2">
        <v>21560.0</v>
      </c>
    </row>
    <row r="156">
      <c r="A156" s="2">
        <v>1217.0</v>
      </c>
      <c r="D156" s="2">
        <v>21561.0</v>
      </c>
    </row>
    <row r="157">
      <c r="A157" s="2">
        <v>1206.0</v>
      </c>
      <c r="D157" s="2">
        <v>20248.0</v>
      </c>
    </row>
    <row r="158">
      <c r="A158" s="2">
        <v>1192.0</v>
      </c>
      <c r="D158" s="2">
        <v>19772.0</v>
      </c>
    </row>
    <row r="159">
      <c r="A159" s="2">
        <v>1287.0</v>
      </c>
      <c r="D159" s="2">
        <v>17721.0</v>
      </c>
    </row>
    <row r="160">
      <c r="A160" s="2">
        <v>1254.0</v>
      </c>
      <c r="D160" s="2">
        <v>18175.0</v>
      </c>
    </row>
    <row r="161">
      <c r="A161" s="2">
        <v>1256.0</v>
      </c>
      <c r="D161" s="2">
        <v>17585.0</v>
      </c>
    </row>
    <row r="162">
      <c r="A162" s="2">
        <v>1287.0</v>
      </c>
      <c r="D162" s="2">
        <v>21379.0</v>
      </c>
    </row>
    <row r="163">
      <c r="A163" s="2">
        <v>1241.0</v>
      </c>
      <c r="D163" s="2">
        <v>21209.0</v>
      </c>
    </row>
    <row r="164">
      <c r="A164" s="2">
        <v>1252.0</v>
      </c>
      <c r="D164" s="2">
        <v>21907.0</v>
      </c>
    </row>
    <row r="165">
      <c r="A165" s="2">
        <v>1228.0</v>
      </c>
      <c r="D165" s="2">
        <v>17754.0</v>
      </c>
    </row>
    <row r="166">
      <c r="A166" s="2">
        <v>1207.0</v>
      </c>
      <c r="D166" s="2">
        <v>17575.0</v>
      </c>
    </row>
    <row r="167">
      <c r="A167" s="2">
        <v>1205.0</v>
      </c>
      <c r="D167" s="2">
        <v>18617.0</v>
      </c>
    </row>
    <row r="168">
      <c r="A168" s="2">
        <v>1209.0</v>
      </c>
      <c r="D168" s="2">
        <v>17659.0</v>
      </c>
    </row>
    <row r="169">
      <c r="A169" s="2">
        <v>1238.0</v>
      </c>
      <c r="D169" s="2">
        <v>21282.0</v>
      </c>
    </row>
    <row r="170">
      <c r="A170" s="2">
        <v>1215.0</v>
      </c>
      <c r="D170" s="2">
        <v>18231.0</v>
      </c>
    </row>
    <row r="171">
      <c r="A171" s="2">
        <v>1211.0</v>
      </c>
      <c r="D171" s="2">
        <v>21356.0</v>
      </c>
    </row>
    <row r="172">
      <c r="A172" s="2">
        <v>1226.0</v>
      </c>
      <c r="D172" s="2">
        <v>21393.0</v>
      </c>
    </row>
    <row r="173">
      <c r="A173" s="2">
        <v>1241.0</v>
      </c>
      <c r="D173" s="2">
        <v>17585.0</v>
      </c>
    </row>
    <row r="174">
      <c r="A174" s="2">
        <v>1221.0</v>
      </c>
      <c r="D174" s="2">
        <v>21465.0</v>
      </c>
    </row>
    <row r="175">
      <c r="A175" s="2">
        <v>1218.0</v>
      </c>
      <c r="D175" s="2">
        <v>17456.0</v>
      </c>
    </row>
    <row r="176">
      <c r="A176" s="2">
        <v>1297.0</v>
      </c>
      <c r="D176" s="2">
        <v>21403.0</v>
      </c>
    </row>
    <row r="177">
      <c r="A177" s="2">
        <v>1208.0</v>
      </c>
      <c r="D177" s="2">
        <v>17822.0</v>
      </c>
    </row>
    <row r="178">
      <c r="A178" s="2">
        <v>1212.0</v>
      </c>
      <c r="D178" s="2">
        <v>17769.0</v>
      </c>
    </row>
    <row r="179">
      <c r="A179" s="2">
        <v>1223.0</v>
      </c>
      <c r="D179" s="2">
        <v>18143.0</v>
      </c>
    </row>
    <row r="180">
      <c r="A180" s="2">
        <v>1239.0</v>
      </c>
      <c r="D180" s="2">
        <v>18296.0</v>
      </c>
    </row>
    <row r="181">
      <c r="A181" s="2">
        <v>1410.0</v>
      </c>
      <c r="D181" s="2">
        <v>19063.0</v>
      </c>
    </row>
    <row r="182">
      <c r="A182" s="2">
        <v>1382.0</v>
      </c>
      <c r="D182" s="2">
        <v>17328.0</v>
      </c>
    </row>
    <row r="183">
      <c r="A183" s="2">
        <v>1259.0</v>
      </c>
      <c r="D183" s="2">
        <v>17906.0</v>
      </c>
    </row>
    <row r="184">
      <c r="A184" s="2">
        <v>1293.0</v>
      </c>
      <c r="D184" s="2">
        <v>19915.0</v>
      </c>
    </row>
    <row r="185">
      <c r="A185" s="2">
        <v>1199.0</v>
      </c>
      <c r="D185" s="2">
        <v>17506.0</v>
      </c>
    </row>
    <row r="186">
      <c r="A186" s="2">
        <v>1304.0</v>
      </c>
      <c r="D186" s="2">
        <v>21230.0</v>
      </c>
    </row>
    <row r="187">
      <c r="A187" s="2">
        <v>1246.0</v>
      </c>
      <c r="D187" s="2">
        <v>21951.0</v>
      </c>
    </row>
    <row r="188">
      <c r="A188" s="2">
        <v>1207.0</v>
      </c>
      <c r="D188" s="2">
        <v>17472.0</v>
      </c>
    </row>
    <row r="189">
      <c r="A189" s="2">
        <v>1239.0</v>
      </c>
      <c r="D189" s="2">
        <v>17174.0</v>
      </c>
    </row>
    <row r="190">
      <c r="A190" s="2">
        <v>1217.0</v>
      </c>
      <c r="D190" s="2">
        <v>21769.0</v>
      </c>
    </row>
    <row r="191">
      <c r="A191" s="2">
        <v>1231.0</v>
      </c>
      <c r="D191" s="2">
        <v>17339.0</v>
      </c>
    </row>
    <row r="192">
      <c r="A192" s="2">
        <v>1242.0</v>
      </c>
      <c r="D192" s="2">
        <v>17532.0</v>
      </c>
    </row>
    <row r="193">
      <c r="A193" s="2">
        <v>1245.0</v>
      </c>
      <c r="D193" s="2">
        <v>17963.0</v>
      </c>
    </row>
    <row r="194">
      <c r="A194" s="2">
        <v>1202.0</v>
      </c>
      <c r="D194" s="2">
        <v>18018.0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5" width="15.13"/>
    <col customWidth="1" min="6" max="6" width="20.5"/>
    <col customWidth="1" min="7" max="7" width="20.75"/>
    <col customWidth="1" min="8" max="21" width="15.13"/>
  </cols>
  <sheetData>
    <row r="1">
      <c r="A1" s="3" t="s">
        <v>3</v>
      </c>
      <c r="B1" s="4" t="s">
        <v>4</v>
      </c>
      <c r="C1" s="4" t="s">
        <v>5</v>
      </c>
      <c r="D1" s="3" t="s">
        <v>6</v>
      </c>
      <c r="E1" s="3" t="s">
        <v>7</v>
      </c>
      <c r="F1" s="4" t="s">
        <v>8</v>
      </c>
      <c r="G1" s="4" t="s">
        <v>9</v>
      </c>
      <c r="H1" s="5" t="s">
        <v>10</v>
      </c>
      <c r="I1" s="6" t="s">
        <v>11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 t="str">
        <f>'Q2-a-Medições'!A1</f>
        <v>Quick 800 Mil</v>
      </c>
      <c r="B2" s="9">
        <f>AVERAGE('Q2-a-Medições'!A2:A100)</f>
        <v>1244.300518</v>
      </c>
      <c r="C2" s="9">
        <f>STDEV('Q2-a-Medições'!A2:A100)</f>
        <v>51.76099772</v>
      </c>
      <c r="D2" s="10">
        <f>COUNT('Q2-a-Medições'!A2:A100)</f>
        <v>193</v>
      </c>
      <c r="E2" s="9">
        <f t="shared" ref="E2:E4" si="1">CONFIDENCE(0.05, C2, D2)</f>
        <v>7.302508579</v>
      </c>
      <c r="F2" s="9">
        <f t="shared" ref="F2:F4" si="2">B2-E2</f>
        <v>1236.99801</v>
      </c>
      <c r="G2" s="9">
        <f t="shared" ref="G2:G4" si="3">B2+E2</f>
        <v>1251.603027</v>
      </c>
      <c r="H2" s="11">
        <f t="shared" ref="H2:H4" si="4">E2/B2</f>
        <v>0.005868766004</v>
      </c>
      <c r="I2" s="7">
        <f t="shared" ref="I2:I4" si="5">POW((100 * 1.96 * C2) / (2 * B2), 2)</f>
        <v>16.61907568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8" t="str">
        <f>'Q2-a-Medições'!B1</f>
        <v>Merge 800 Mil</v>
      </c>
      <c r="B3" s="9">
        <f>AVERAGE('Q2-a-Medições'!B2:B100)</f>
        <v>1920.933333</v>
      </c>
      <c r="C3" s="9">
        <f>STDEV('Q2-a-Medições'!B2:B100)</f>
        <v>69.30512247</v>
      </c>
      <c r="D3" s="10">
        <f>COUNT('Q2-a-Medições'!B2:B100)</f>
        <v>45</v>
      </c>
      <c r="E3" s="9">
        <f t="shared" si="1"/>
        <v>20.24916736</v>
      </c>
      <c r="F3" s="9">
        <f t="shared" si="2"/>
        <v>1900.684166</v>
      </c>
      <c r="G3" s="9">
        <f t="shared" si="3"/>
        <v>1941.182501</v>
      </c>
      <c r="H3" s="11">
        <f t="shared" si="4"/>
        <v>0.01054131708</v>
      </c>
      <c r="I3" s="7">
        <f t="shared" si="5"/>
        <v>12.50138806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8" t="str">
        <f>'Q2-a-Medições'!C1</f>
        <v>Counting 800 Mil</v>
      </c>
      <c r="B4" s="9">
        <f>AVERAGE('Q2-a-Medições'!C2:C100)</f>
        <v>474.2</v>
      </c>
      <c r="C4" s="9">
        <f>STDEV('Q2-a-Medições'!C2:C100)</f>
        <v>4.901794182</v>
      </c>
      <c r="D4" s="10">
        <f>COUNT('Q2-a-Medições'!C2:C100)</f>
        <v>30</v>
      </c>
      <c r="E4" s="9">
        <f t="shared" si="1"/>
        <v>1.75405229</v>
      </c>
      <c r="F4" s="9">
        <f t="shared" si="2"/>
        <v>472.4459477</v>
      </c>
      <c r="G4" s="9">
        <f t="shared" si="3"/>
        <v>475.9540523</v>
      </c>
      <c r="H4" s="11">
        <f t="shared" si="4"/>
        <v>0.003698971511</v>
      </c>
      <c r="I4" s="7">
        <f t="shared" si="5"/>
        <v>1.02621698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8"/>
      <c r="B5" s="9"/>
      <c r="C5" s="9"/>
      <c r="D5" s="9"/>
      <c r="E5" s="9"/>
      <c r="F5" s="9"/>
      <c r="G5" s="9"/>
      <c r="H5" s="11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8"/>
      <c r="B6" s="9"/>
      <c r="C6" s="9"/>
      <c r="D6" s="9"/>
      <c r="E6" s="9"/>
      <c r="F6" s="9"/>
      <c r="G6" s="9"/>
      <c r="H6" s="1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A7" s="8" t="str">
        <f>'Q2-a-Medições'!D1</f>
        <v>Quick 80 M</v>
      </c>
      <c r="B7" s="9">
        <f>AVERAGE('Q2-a-Medições'!D2:D100)</f>
        <v>19192.69271</v>
      </c>
      <c r="C7" s="9">
        <f>STDEV('Q2-a-Medições'!D2:D100)</f>
        <v>1797.126614</v>
      </c>
      <c r="D7" s="10">
        <f>COUNT('Q2-a-Medições'!D2:D100)</f>
        <v>192</v>
      </c>
      <c r="E7" s="9">
        <f t="shared" ref="E7:E9" si="6">CONFIDENCE(0.05, C7, D7)</f>
        <v>254.2003551</v>
      </c>
      <c r="F7" s="9">
        <f t="shared" ref="F7:F9" si="7">B7-E7</f>
        <v>18938.49235</v>
      </c>
      <c r="G7" s="9">
        <f t="shared" ref="G7:G9" si="8">B7+E7</f>
        <v>19446.89306</v>
      </c>
      <c r="H7" s="11">
        <f t="shared" ref="H7:H9" si="9">E7/B7</f>
        <v>0.01324464258</v>
      </c>
      <c r="I7" s="7">
        <f t="shared" ref="I7:I9" si="10">POW((100 * 1.96 * C7) / (2 * B7), 2)</f>
        <v>84.2049618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>
      <c r="A8" s="8" t="str">
        <f>'Q2-a-Medições'!E1</f>
        <v>Merge 80 M</v>
      </c>
      <c r="B8" s="9">
        <f>AVERAGE('Q2-a-Medições'!E2:E100)</f>
        <v>19381.97778</v>
      </c>
      <c r="C8" s="9">
        <f>STDEV('Q2-a-Medições'!E2:E100)</f>
        <v>636.8288442</v>
      </c>
      <c r="D8" s="10">
        <f>COUNT('Q2-a-Medições'!E2:E100)</f>
        <v>45</v>
      </c>
      <c r="E8" s="9">
        <f t="shared" si="6"/>
        <v>186.0649456</v>
      </c>
      <c r="F8" s="9">
        <f t="shared" si="7"/>
        <v>19195.91283</v>
      </c>
      <c r="G8" s="9">
        <f t="shared" si="8"/>
        <v>19568.04272</v>
      </c>
      <c r="H8" s="11">
        <f t="shared" si="9"/>
        <v>0.009599894693</v>
      </c>
      <c r="I8" s="7">
        <f t="shared" si="10"/>
        <v>10.36815355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8" t="str">
        <f>'Q2-a-Medições'!F1</f>
        <v>Counting 80 M</v>
      </c>
      <c r="B9" s="9">
        <f>AVERAGE('Q2-a-Medições'!F2:F100)</f>
        <v>6293.166667</v>
      </c>
      <c r="C9" s="9">
        <f>STDEV('Q2-a-Medições'!F2:F100)</f>
        <v>110.169488</v>
      </c>
      <c r="D9" s="10">
        <f>COUNT('Q2-a-Medições'!F2:F100)</f>
        <v>30</v>
      </c>
      <c r="E9" s="9">
        <f t="shared" si="6"/>
        <v>39.42292059</v>
      </c>
      <c r="F9" s="9">
        <f t="shared" si="7"/>
        <v>6253.743746</v>
      </c>
      <c r="G9" s="9">
        <f t="shared" si="8"/>
        <v>6332.589587</v>
      </c>
      <c r="H9" s="11">
        <f t="shared" si="9"/>
        <v>0.006264401164</v>
      </c>
      <c r="I9" s="7">
        <f t="shared" si="10"/>
        <v>2.943312308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7"/>
      <c r="B10" s="7"/>
      <c r="C10" s="7"/>
      <c r="D10" s="7"/>
      <c r="E10" s="7"/>
      <c r="F10" s="7"/>
      <c r="G10" s="7"/>
      <c r="H10" s="1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7"/>
      <c r="B11" s="7"/>
      <c r="C11" s="7"/>
      <c r="D11" s="7"/>
      <c r="E11" s="7"/>
      <c r="F11" s="7"/>
      <c r="G11" s="7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7"/>
      <c r="B12" s="7"/>
      <c r="C12" s="7"/>
      <c r="D12" s="7"/>
      <c r="E12" s="7"/>
      <c r="F12" s="7"/>
      <c r="G12" s="7"/>
      <c r="H12" s="1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7"/>
      <c r="B13" s="7"/>
      <c r="C13" s="7"/>
      <c r="D13" s="7"/>
      <c r="E13" s="7"/>
      <c r="F13" s="7"/>
      <c r="G13" s="7"/>
      <c r="H13" s="1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7"/>
      <c r="B14" s="7"/>
      <c r="C14" s="7"/>
      <c r="D14" s="7"/>
      <c r="E14" s="7"/>
      <c r="F14" s="7"/>
      <c r="G14" s="7"/>
      <c r="H14" s="1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7"/>
      <c r="B15" s="7"/>
      <c r="C15" s="7"/>
      <c r="D15" s="7"/>
      <c r="E15" s="7"/>
      <c r="F15" s="7"/>
      <c r="G15" s="7"/>
      <c r="H15" s="1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7"/>
      <c r="B16" s="7"/>
      <c r="C16" s="7"/>
      <c r="D16" s="7"/>
      <c r="E16" s="7"/>
      <c r="F16" s="7"/>
      <c r="G16" s="7"/>
      <c r="H16" s="1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7"/>
      <c r="B17" s="7"/>
      <c r="C17" s="7"/>
      <c r="D17" s="7"/>
      <c r="E17" s="7"/>
      <c r="F17" s="7"/>
      <c r="G17" s="7"/>
      <c r="H17" s="1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7"/>
      <c r="B18" s="7"/>
      <c r="C18" s="7"/>
      <c r="D18" s="7"/>
      <c r="E18" s="7"/>
      <c r="F18" s="7"/>
      <c r="G18" s="7"/>
      <c r="H18" s="1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7"/>
      <c r="B19" s="7"/>
      <c r="C19" s="7"/>
      <c r="D19" s="7"/>
      <c r="E19" s="7"/>
      <c r="F19" s="7"/>
      <c r="G19" s="7"/>
      <c r="H19" s="1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7"/>
      <c r="B20" s="7"/>
      <c r="C20" s="7"/>
      <c r="D20" s="7"/>
      <c r="E20" s="7"/>
      <c r="F20" s="7"/>
      <c r="G20" s="7"/>
      <c r="H20" s="1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7"/>
      <c r="B21" s="7"/>
      <c r="C21" s="7"/>
      <c r="D21" s="7"/>
      <c r="E21" s="7"/>
      <c r="F21" s="7"/>
      <c r="G21" s="7"/>
      <c r="H21" s="1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7"/>
      <c r="B22" s="7"/>
      <c r="C22" s="7"/>
      <c r="D22" s="7"/>
      <c r="E22" s="7"/>
      <c r="F22" s="7"/>
      <c r="G22" s="7"/>
      <c r="H22" s="1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7"/>
      <c r="B23" s="7"/>
      <c r="C23" s="7"/>
      <c r="D23" s="7"/>
      <c r="E23" s="7"/>
      <c r="F23" s="7"/>
      <c r="G23" s="7"/>
      <c r="H23" s="1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7"/>
      <c r="B24" s="7"/>
      <c r="C24" s="7"/>
      <c r="D24" s="7"/>
      <c r="E24" s="7"/>
      <c r="F24" s="7"/>
      <c r="G24" s="7"/>
      <c r="H24" s="1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7"/>
      <c r="B25" s="7"/>
      <c r="C25" s="7"/>
      <c r="D25" s="7"/>
      <c r="E25" s="7"/>
      <c r="F25" s="7"/>
      <c r="G25" s="7"/>
      <c r="H25" s="1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7"/>
      <c r="B26" s="7"/>
      <c r="C26" s="7"/>
      <c r="D26" s="7"/>
      <c r="E26" s="7"/>
      <c r="F26" s="7"/>
      <c r="G26" s="7"/>
      <c r="H26" s="1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7"/>
      <c r="B27" s="7"/>
      <c r="C27" s="7"/>
      <c r="D27" s="7"/>
      <c r="E27" s="7"/>
      <c r="F27" s="7"/>
      <c r="G27" s="7"/>
      <c r="H27" s="1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7"/>
      <c r="B28" s="7"/>
      <c r="C28" s="7"/>
      <c r="D28" s="7"/>
      <c r="E28" s="7"/>
      <c r="F28" s="7"/>
      <c r="G28" s="7"/>
      <c r="H28" s="1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7"/>
      <c r="B29" s="7"/>
      <c r="C29" s="7"/>
      <c r="D29" s="7"/>
      <c r="E29" s="7"/>
      <c r="F29" s="7"/>
      <c r="G29" s="7"/>
      <c r="H29" s="1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7"/>
      <c r="B30" s="7"/>
      <c r="C30" s="7"/>
      <c r="D30" s="7"/>
      <c r="E30" s="7"/>
      <c r="F30" s="7"/>
      <c r="G30" s="7"/>
      <c r="H30" s="1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7"/>
      <c r="B31" s="7"/>
      <c r="C31" s="7"/>
      <c r="D31" s="7"/>
      <c r="E31" s="7"/>
      <c r="F31" s="7"/>
      <c r="G31" s="7"/>
      <c r="H31" s="1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7"/>
      <c r="B32" s="7"/>
      <c r="C32" s="7"/>
      <c r="D32" s="7"/>
      <c r="E32" s="7"/>
      <c r="F32" s="7"/>
      <c r="G32" s="7"/>
      <c r="H32" s="1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7"/>
      <c r="B33" s="7"/>
      <c r="C33" s="7"/>
      <c r="D33" s="7"/>
      <c r="E33" s="7"/>
      <c r="F33" s="7"/>
      <c r="G33" s="7"/>
      <c r="H33" s="1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7"/>
      <c r="B35" s="7"/>
      <c r="C35" s="7"/>
      <c r="D35" s="7"/>
      <c r="E35" s="7"/>
      <c r="F35" s="7"/>
      <c r="G35" s="7"/>
      <c r="H35" s="1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7"/>
      <c r="B36" s="7"/>
      <c r="C36" s="7"/>
      <c r="D36" s="7"/>
      <c r="E36" s="7"/>
      <c r="F36" s="7"/>
      <c r="G36" s="7"/>
      <c r="H36" s="1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7"/>
      <c r="B37" s="7"/>
      <c r="C37" s="7"/>
      <c r="D37" s="7"/>
      <c r="E37" s="7"/>
      <c r="F37" s="7"/>
      <c r="G37" s="7"/>
      <c r="H37" s="1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7"/>
      <c r="B38" s="7"/>
      <c r="C38" s="7"/>
      <c r="D38" s="7"/>
      <c r="E38" s="7"/>
      <c r="F38" s="7"/>
      <c r="G38" s="7"/>
      <c r="H38" s="1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7"/>
      <c r="B39" s="7"/>
      <c r="C39" s="7"/>
      <c r="D39" s="7"/>
      <c r="E39" s="7"/>
      <c r="F39" s="7"/>
      <c r="G39" s="7"/>
      <c r="H39" s="1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7"/>
      <c r="B40" s="7"/>
      <c r="C40" s="7"/>
      <c r="D40" s="7"/>
      <c r="E40" s="7"/>
      <c r="F40" s="7"/>
      <c r="G40" s="7"/>
      <c r="H40" s="1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7"/>
      <c r="B41" s="7"/>
      <c r="C41" s="7"/>
      <c r="D41" s="7"/>
      <c r="E41" s="7"/>
      <c r="F41" s="7"/>
      <c r="G41" s="7"/>
      <c r="H41" s="1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A42" s="7"/>
      <c r="B42" s="7"/>
      <c r="C42" s="7"/>
      <c r="D42" s="7"/>
      <c r="E42" s="7"/>
      <c r="F42" s="7"/>
      <c r="G42" s="7"/>
      <c r="H42" s="1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A43" s="7"/>
      <c r="B43" s="7"/>
      <c r="C43" s="7"/>
      <c r="D43" s="7"/>
      <c r="E43" s="7"/>
      <c r="F43" s="7"/>
      <c r="G43" s="7"/>
      <c r="H43" s="1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A44" s="7"/>
      <c r="B44" s="7"/>
      <c r="C44" s="7"/>
      <c r="D44" s="7"/>
      <c r="E44" s="7"/>
      <c r="F44" s="7"/>
      <c r="G44" s="7"/>
      <c r="H44" s="1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A45" s="7"/>
      <c r="B45" s="7"/>
      <c r="C45" s="7"/>
      <c r="D45" s="7"/>
      <c r="E45" s="7"/>
      <c r="F45" s="7"/>
      <c r="G45" s="7"/>
      <c r="H45" s="1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7"/>
      <c r="B46" s="7"/>
      <c r="C46" s="7"/>
      <c r="D46" s="7"/>
      <c r="E46" s="7"/>
      <c r="F46" s="7"/>
      <c r="G46" s="7"/>
      <c r="H46" s="1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7"/>
      <c r="B47" s="7"/>
      <c r="C47" s="7"/>
      <c r="D47" s="7"/>
      <c r="E47" s="7"/>
      <c r="F47" s="7"/>
      <c r="G47" s="7"/>
      <c r="H47" s="1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7"/>
      <c r="B48" s="7"/>
      <c r="C48" s="7"/>
      <c r="D48" s="7"/>
      <c r="E48" s="7"/>
      <c r="F48" s="7"/>
      <c r="G48" s="7"/>
      <c r="H48" s="1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7"/>
      <c r="B49" s="7"/>
      <c r="C49" s="7"/>
      <c r="D49" s="7"/>
      <c r="E49" s="7"/>
      <c r="F49" s="7"/>
      <c r="G49" s="7"/>
      <c r="H49" s="1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7"/>
      <c r="B50" s="7"/>
      <c r="C50" s="7"/>
      <c r="D50" s="7"/>
      <c r="E50" s="7"/>
      <c r="F50" s="7"/>
      <c r="G50" s="7"/>
      <c r="H50" s="1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7"/>
      <c r="B51" s="7"/>
      <c r="C51" s="7"/>
      <c r="D51" s="7"/>
      <c r="E51" s="7"/>
      <c r="F51" s="7"/>
      <c r="G51" s="7"/>
      <c r="H51" s="1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7"/>
      <c r="B52" s="7"/>
      <c r="C52" s="7"/>
      <c r="D52" s="7"/>
      <c r="E52" s="7"/>
      <c r="F52" s="7"/>
      <c r="G52" s="7"/>
      <c r="H52" s="1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7"/>
      <c r="B53" s="7"/>
      <c r="C53" s="7"/>
      <c r="D53" s="7"/>
      <c r="E53" s="7"/>
      <c r="F53" s="7"/>
      <c r="G53" s="7"/>
      <c r="H53" s="1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7"/>
      <c r="B54" s="7"/>
      <c r="C54" s="7"/>
      <c r="D54" s="7"/>
      <c r="E54" s="7"/>
      <c r="F54" s="7"/>
      <c r="G54" s="7"/>
      <c r="H54" s="1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7"/>
      <c r="B55" s="7"/>
      <c r="C55" s="7"/>
      <c r="D55" s="7"/>
      <c r="E55" s="7"/>
      <c r="F55" s="7"/>
      <c r="G55" s="7"/>
      <c r="H55" s="1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7"/>
      <c r="B56" s="7"/>
      <c r="C56" s="7"/>
      <c r="D56" s="7"/>
      <c r="E56" s="7"/>
      <c r="F56" s="7"/>
      <c r="G56" s="7"/>
      <c r="H56" s="1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7"/>
      <c r="B57" s="7"/>
      <c r="C57" s="7"/>
      <c r="D57" s="7"/>
      <c r="E57" s="7"/>
      <c r="F57" s="7"/>
      <c r="G57" s="7"/>
      <c r="H57" s="1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7"/>
      <c r="B58" s="7"/>
      <c r="C58" s="7"/>
      <c r="D58" s="7"/>
      <c r="E58" s="7"/>
      <c r="F58" s="7"/>
      <c r="G58" s="7"/>
      <c r="H58" s="1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7"/>
      <c r="B59" s="7"/>
      <c r="C59" s="7"/>
      <c r="D59" s="7"/>
      <c r="E59" s="7"/>
      <c r="F59" s="7"/>
      <c r="G59" s="7"/>
      <c r="H59" s="1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7"/>
      <c r="B60" s="7"/>
      <c r="C60" s="7"/>
      <c r="D60" s="7"/>
      <c r="E60" s="7"/>
      <c r="F60" s="7"/>
      <c r="G60" s="7"/>
      <c r="H60" s="1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7"/>
      <c r="B61" s="7"/>
      <c r="C61" s="7"/>
      <c r="D61" s="7"/>
      <c r="E61" s="7"/>
      <c r="F61" s="7"/>
      <c r="G61" s="7"/>
      <c r="H61" s="1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7"/>
      <c r="B62" s="7"/>
      <c r="C62" s="7"/>
      <c r="D62" s="7"/>
      <c r="E62" s="7"/>
      <c r="F62" s="7"/>
      <c r="G62" s="7"/>
      <c r="H62" s="1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7"/>
      <c r="B63" s="7"/>
      <c r="C63" s="7"/>
      <c r="D63" s="7"/>
      <c r="E63" s="7"/>
      <c r="F63" s="7"/>
      <c r="G63" s="7"/>
      <c r="H63" s="1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7"/>
      <c r="B64" s="7"/>
      <c r="C64" s="7"/>
      <c r="D64" s="7"/>
      <c r="E64" s="7"/>
      <c r="F64" s="7"/>
      <c r="G64" s="7"/>
      <c r="H64" s="1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7"/>
      <c r="B65" s="7"/>
      <c r="C65" s="7"/>
      <c r="D65" s="7"/>
      <c r="E65" s="7"/>
      <c r="F65" s="7"/>
      <c r="G65" s="7"/>
      <c r="H65" s="1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7"/>
      <c r="B66" s="7"/>
      <c r="C66" s="7"/>
      <c r="D66" s="7"/>
      <c r="E66" s="7"/>
      <c r="F66" s="7"/>
      <c r="G66" s="7"/>
      <c r="H66" s="1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7"/>
      <c r="B67" s="7"/>
      <c r="C67" s="7"/>
      <c r="D67" s="7"/>
      <c r="E67" s="7"/>
      <c r="F67" s="7"/>
      <c r="G67" s="7"/>
      <c r="H67" s="1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7"/>
      <c r="B68" s="7"/>
      <c r="C68" s="7"/>
      <c r="D68" s="7"/>
      <c r="E68" s="7"/>
      <c r="F68" s="7"/>
      <c r="G68" s="7"/>
      <c r="H68" s="1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7"/>
      <c r="B69" s="7"/>
      <c r="C69" s="7"/>
      <c r="D69" s="7"/>
      <c r="E69" s="7"/>
      <c r="F69" s="7"/>
      <c r="G69" s="7"/>
      <c r="H69" s="1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7"/>
      <c r="B70" s="7"/>
      <c r="C70" s="7"/>
      <c r="D70" s="7"/>
      <c r="E70" s="7"/>
      <c r="F70" s="7"/>
      <c r="G70" s="7"/>
      <c r="H70" s="1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7"/>
      <c r="B71" s="7"/>
      <c r="C71" s="7"/>
      <c r="D71" s="7"/>
      <c r="E71" s="7"/>
      <c r="F71" s="7"/>
      <c r="G71" s="7"/>
      <c r="H71" s="1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7"/>
      <c r="B72" s="7"/>
      <c r="C72" s="7"/>
      <c r="D72" s="7"/>
      <c r="E72" s="7"/>
      <c r="F72" s="7"/>
      <c r="G72" s="7"/>
      <c r="H72" s="1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7"/>
      <c r="B73" s="7"/>
      <c r="C73" s="7"/>
      <c r="D73" s="7"/>
      <c r="E73" s="7"/>
      <c r="F73" s="7"/>
      <c r="G73" s="7"/>
      <c r="H73" s="1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7"/>
      <c r="B74" s="7"/>
      <c r="C74" s="7"/>
      <c r="D74" s="7"/>
      <c r="E74" s="7"/>
      <c r="F74" s="7"/>
      <c r="G74" s="7"/>
      <c r="H74" s="1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7"/>
      <c r="B75" s="7"/>
      <c r="C75" s="7"/>
      <c r="D75" s="7"/>
      <c r="E75" s="7"/>
      <c r="F75" s="7"/>
      <c r="G75" s="7"/>
      <c r="H75" s="1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7"/>
      <c r="B76" s="7"/>
      <c r="C76" s="7"/>
      <c r="D76" s="7"/>
      <c r="E76" s="7"/>
      <c r="F76" s="7"/>
      <c r="G76" s="7"/>
      <c r="H76" s="1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7"/>
      <c r="B77" s="7"/>
      <c r="C77" s="7"/>
      <c r="D77" s="7"/>
      <c r="E77" s="7"/>
      <c r="F77" s="7"/>
      <c r="G77" s="7"/>
      <c r="H77" s="1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7"/>
      <c r="B78" s="7"/>
      <c r="C78" s="7"/>
      <c r="D78" s="7"/>
      <c r="E78" s="7"/>
      <c r="F78" s="7"/>
      <c r="G78" s="7"/>
      <c r="H78" s="1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7"/>
      <c r="B79" s="7"/>
      <c r="C79" s="7"/>
      <c r="D79" s="7"/>
      <c r="E79" s="7"/>
      <c r="F79" s="7"/>
      <c r="G79" s="7"/>
      <c r="H79" s="1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7"/>
      <c r="B80" s="7"/>
      <c r="C80" s="7"/>
      <c r="D80" s="7"/>
      <c r="E80" s="7"/>
      <c r="F80" s="7"/>
      <c r="G80" s="7"/>
      <c r="H80" s="1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7"/>
      <c r="B81" s="7"/>
      <c r="C81" s="7"/>
      <c r="D81" s="7"/>
      <c r="E81" s="7"/>
      <c r="F81" s="7"/>
      <c r="G81" s="7"/>
      <c r="H81" s="1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7"/>
      <c r="B82" s="7"/>
      <c r="C82" s="7"/>
      <c r="D82" s="7"/>
      <c r="E82" s="7"/>
      <c r="F82" s="7"/>
      <c r="G82" s="7"/>
      <c r="H82" s="1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7"/>
      <c r="B83" s="7"/>
      <c r="C83" s="7"/>
      <c r="D83" s="7"/>
      <c r="E83" s="7"/>
      <c r="F83" s="7"/>
      <c r="G83" s="7"/>
      <c r="H83" s="1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7"/>
      <c r="B84" s="7"/>
      <c r="C84" s="7"/>
      <c r="D84" s="7"/>
      <c r="E84" s="7"/>
      <c r="F84" s="7"/>
      <c r="G84" s="7"/>
      <c r="H84" s="1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7"/>
      <c r="B85" s="7"/>
      <c r="C85" s="7"/>
      <c r="D85" s="7"/>
      <c r="E85" s="7"/>
      <c r="F85" s="7"/>
      <c r="G85" s="7"/>
      <c r="H85" s="1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7"/>
      <c r="B86" s="7"/>
      <c r="C86" s="7"/>
      <c r="D86" s="7"/>
      <c r="E86" s="7"/>
      <c r="F86" s="7"/>
      <c r="G86" s="7"/>
      <c r="H86" s="1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7"/>
      <c r="B87" s="7"/>
      <c r="C87" s="7"/>
      <c r="D87" s="7"/>
      <c r="E87" s="7"/>
      <c r="F87" s="7"/>
      <c r="G87" s="7"/>
      <c r="H87" s="1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7"/>
      <c r="B88" s="7"/>
      <c r="C88" s="7"/>
      <c r="D88" s="7"/>
      <c r="E88" s="7"/>
      <c r="F88" s="7"/>
      <c r="G88" s="7"/>
      <c r="H88" s="1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7"/>
      <c r="B89" s="7"/>
      <c r="C89" s="7"/>
      <c r="D89" s="7"/>
      <c r="E89" s="7"/>
      <c r="F89" s="7"/>
      <c r="G89" s="7"/>
      <c r="H89" s="1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7"/>
      <c r="B90" s="7"/>
      <c r="C90" s="7"/>
      <c r="D90" s="7"/>
      <c r="E90" s="7"/>
      <c r="F90" s="7"/>
      <c r="G90" s="7"/>
      <c r="H90" s="1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7"/>
      <c r="B91" s="7"/>
      <c r="C91" s="7"/>
      <c r="D91" s="7"/>
      <c r="E91" s="7"/>
      <c r="F91" s="7"/>
      <c r="G91" s="7"/>
      <c r="H91" s="1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7"/>
      <c r="B92" s="7"/>
      <c r="C92" s="7"/>
      <c r="D92" s="7"/>
      <c r="E92" s="7"/>
      <c r="F92" s="7"/>
      <c r="G92" s="7"/>
      <c r="H92" s="1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7"/>
      <c r="B93" s="7"/>
      <c r="C93" s="7"/>
      <c r="D93" s="7"/>
      <c r="E93" s="7"/>
      <c r="F93" s="7"/>
      <c r="G93" s="7"/>
      <c r="H93" s="1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7"/>
      <c r="B94" s="7"/>
      <c r="C94" s="7"/>
      <c r="D94" s="7"/>
      <c r="E94" s="7"/>
      <c r="F94" s="7"/>
      <c r="G94" s="7"/>
      <c r="H94" s="1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7"/>
      <c r="B95" s="7"/>
      <c r="C95" s="7"/>
      <c r="D95" s="7"/>
      <c r="E95" s="7"/>
      <c r="F95" s="7"/>
      <c r="G95" s="7"/>
      <c r="H95" s="1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7"/>
      <c r="B96" s="7"/>
      <c r="C96" s="7"/>
      <c r="D96" s="7"/>
      <c r="E96" s="7"/>
      <c r="F96" s="7"/>
      <c r="G96" s="7"/>
      <c r="H96" s="1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7"/>
      <c r="B97" s="7"/>
      <c r="C97" s="7"/>
      <c r="D97" s="7"/>
      <c r="E97" s="7"/>
      <c r="F97" s="7"/>
      <c r="G97" s="7"/>
      <c r="H97" s="1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7"/>
      <c r="B98" s="7"/>
      <c r="C98" s="7"/>
      <c r="D98" s="7"/>
      <c r="E98" s="7"/>
      <c r="F98" s="7"/>
      <c r="G98" s="7"/>
      <c r="H98" s="1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7"/>
      <c r="B99" s="7"/>
      <c r="C99" s="7"/>
      <c r="D99" s="7"/>
      <c r="E99" s="7"/>
      <c r="F99" s="7"/>
      <c r="G99" s="7"/>
      <c r="H99" s="1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7"/>
      <c r="B100" s="7"/>
      <c r="C100" s="7"/>
      <c r="D100" s="7"/>
      <c r="E100" s="7"/>
      <c r="F100" s="7"/>
      <c r="G100" s="7"/>
      <c r="H100" s="1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</sheetData>
  <drawing r:id="rId1"/>
</worksheet>
</file>