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itin\Trainer\Sunlife\Non return to work\"/>
    </mc:Choice>
  </mc:AlternateContent>
  <bookViews>
    <workbookView xWindow="0" yWindow="0" windowWidth="23040" windowHeight="938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2" i="1" l="1"/>
  <c r="W31" i="1"/>
  <c r="W29" i="1"/>
  <c r="W28" i="1"/>
  <c r="W27" i="1"/>
  <c r="W26" i="1"/>
  <c r="W25" i="1"/>
  <c r="W23" i="1"/>
  <c r="W22" i="1"/>
  <c r="W21" i="1"/>
  <c r="W20" i="1"/>
  <c r="W19" i="1"/>
  <c r="W18" i="1"/>
  <c r="W16" i="1"/>
  <c r="W15" i="1"/>
  <c r="W14" i="1"/>
  <c r="W13" i="1"/>
  <c r="W12" i="1"/>
  <c r="W11" i="1"/>
  <c r="W9" i="1"/>
  <c r="W8" i="1"/>
  <c r="W7" i="1"/>
  <c r="W6" i="1"/>
  <c r="W5" i="1"/>
  <c r="W4" i="1"/>
  <c r="N23" i="1"/>
  <c r="N22" i="1"/>
  <c r="N20" i="1"/>
  <c r="N19" i="1"/>
  <c r="N17" i="1"/>
  <c r="N16" i="1"/>
  <c r="N15" i="1"/>
  <c r="N14" i="1"/>
  <c r="N13" i="1"/>
  <c r="N11" i="1"/>
  <c r="N10" i="1"/>
  <c r="N8" i="1"/>
  <c r="N7" i="1"/>
  <c r="N6" i="1"/>
  <c r="N5" i="1"/>
  <c r="N4" i="1"/>
  <c r="C40" i="1" l="1"/>
</calcChain>
</file>

<file path=xl/sharedStrings.xml><?xml version="1.0" encoding="utf-8"?>
<sst xmlns="http://schemas.openxmlformats.org/spreadsheetml/2006/main" count="174" uniqueCount="106">
  <si>
    <t>Variable</t>
  </si>
  <si>
    <t>n</t>
  </si>
  <si>
    <t>%</t>
  </si>
  <si>
    <t>Job Tenure</t>
  </si>
  <si>
    <t>Less than 1 year</t>
  </si>
  <si>
    <t>1 to 5 years</t>
  </si>
  <si>
    <t>More than 5 years</t>
  </si>
  <si>
    <t>Pre-Injury Average Weekly Wage</t>
  </si>
  <si>
    <t>$500 or less</t>
  </si>
  <si>
    <t>$501 to $750</t>
  </si>
  <si>
    <t>$751 to $1,000</t>
  </si>
  <si>
    <t>$1,001 or more</t>
  </si>
  <si>
    <t>Attorney Involvement</t>
  </si>
  <si>
    <t>Attorney involved</t>
  </si>
  <si>
    <t>No attorney involved</t>
  </si>
  <si>
    <t>Pre-Injury Occupation</t>
  </si>
  <si>
    <t>Blue-collar work</t>
  </si>
  <si>
    <t>White-collar work</t>
  </si>
  <si>
    <t>Pink-collar work</t>
  </si>
  <si>
    <t>Pre-Injury Industry</t>
  </si>
  <si>
    <t>Natural resources and mining</t>
  </si>
  <si>
    <t>Construction</t>
  </si>
  <si>
    <t>Manufacturing</t>
  </si>
  <si>
    <t>Trade, transportation, and utilities</t>
  </si>
  <si>
    <t>Information</t>
  </si>
  <si>
    <t>Financial activities</t>
  </si>
  <si>
    <t>Professional and business services</t>
  </si>
  <si>
    <t>Education and health services</t>
  </si>
  <si>
    <t>Leisure and hospitality</t>
  </si>
  <si>
    <t>Other services</t>
  </si>
  <si>
    <t>Public administration</t>
  </si>
  <si>
    <t>Workplace Factors</t>
  </si>
  <si>
    <t>Individual Factors</t>
  </si>
  <si>
    <t>Age</t>
  </si>
  <si>
    <t>18 to 24 years</t>
  </si>
  <si>
    <t>25 to 34 years</t>
  </si>
  <si>
    <t>35 to 44 years</t>
  </si>
  <si>
    <t>45 to 54 years</t>
  </si>
  <si>
    <t>55 to 64 years</t>
  </si>
  <si>
    <t>Sex</t>
  </si>
  <si>
    <t>Male</t>
  </si>
  <si>
    <t>Female</t>
  </si>
  <si>
    <t>Education</t>
  </si>
  <si>
    <t>Less than high school</t>
  </si>
  <si>
    <t>High school or general equivalency diploma</t>
  </si>
  <si>
    <t>Some post-secondary courses but no degree</t>
  </si>
  <si>
    <t>Post-secondary vocational/technical program</t>
  </si>
  <si>
    <t>Bachelor's degree or higher</t>
  </si>
  <si>
    <t>Marital Status</t>
  </si>
  <si>
    <t>Married</t>
  </si>
  <si>
    <t>Not married</t>
  </si>
  <si>
    <t>Residence</t>
  </si>
  <si>
    <t>Metropolitan</t>
  </si>
  <si>
    <t>Non-metropolitan</t>
  </si>
  <si>
    <t>Medical Factors</t>
  </si>
  <si>
    <t>Nature of Injury or Illness</t>
  </si>
  <si>
    <t>Traumatic injuries to bones, nerves, spinal cord</t>
  </si>
  <si>
    <t>Traumatic injuries to muscles, tendons, ligaments, joints</t>
  </si>
  <si>
    <t>Wounds, bruises and burns</t>
  </si>
  <si>
    <t>Non-specified pain-related conditions</t>
  </si>
  <si>
    <t>Multiple traumatic injuries and disorders</t>
  </si>
  <si>
    <t>Other and non-classifiable injuries or illnesses</t>
  </si>
  <si>
    <t>Part of Body Affected</t>
  </si>
  <si>
    <t>Head and neck, including throat</t>
  </si>
  <si>
    <t>Trunk and body systems</t>
  </si>
  <si>
    <t>Upper extremities</t>
  </si>
  <si>
    <t>Lower extremities</t>
  </si>
  <si>
    <t>Back (including spine and spinal cord)</t>
  </si>
  <si>
    <t>Multiple body parts</t>
  </si>
  <si>
    <t>Severity of Permanent Impairment</t>
  </si>
  <si>
    <t>1% to 5%</t>
  </si>
  <si>
    <t>6% to 10%</t>
  </si>
  <si>
    <t>11% to 15%</t>
  </si>
  <si>
    <t>16% to 20%</t>
  </si>
  <si>
    <t>21% or more</t>
  </si>
  <si>
    <t>Unknown</t>
  </si>
  <si>
    <t>Time from Date of Injury to VR Service Initiation</t>
  </si>
  <si>
    <t>3 months or less</t>
  </si>
  <si>
    <t>Between 3 and 6 months</t>
  </si>
  <si>
    <t>Between 6 and 12 months</t>
  </si>
  <si>
    <t>Between 12 and 18 months</t>
  </si>
  <si>
    <t>18 months or more</t>
  </si>
  <si>
    <t>Pre-Existing Claim Status</t>
  </si>
  <si>
    <t>One or more prior workers' compensation claims</t>
  </si>
  <si>
    <t>No prior workers' compensation claim</t>
  </si>
  <si>
    <t>RTW</t>
  </si>
  <si>
    <t>No RTW</t>
  </si>
  <si>
    <t>Total</t>
  </si>
  <si>
    <t xml:space="preserve">attorney - yes </t>
  </si>
  <si>
    <t>RTW=0</t>
  </si>
  <si>
    <t>%RTW</t>
  </si>
  <si>
    <t>No OF RECORDS</t>
  </si>
  <si>
    <t>``</t>
  </si>
  <si>
    <t>No of records</t>
  </si>
  <si>
    <t>Important Predictors</t>
  </si>
  <si>
    <t>Not important predictors</t>
  </si>
  <si>
    <t>4 main effects and 3 first order interaction effects</t>
  </si>
  <si>
    <t>severity of permanent impairment</t>
  </si>
  <si>
    <t>age</t>
  </si>
  <si>
    <t xml:space="preserve"> attorney involvement</t>
  </si>
  <si>
    <t>job tenure;</t>
  </si>
  <si>
    <t>attorney involvement X severity of permanent impairment</t>
  </si>
  <si>
    <t>attorney involvement X job tenure</t>
  </si>
  <si>
    <t>pre-injury average weekly wage X preinjury industry</t>
  </si>
  <si>
    <t>RTW = 0</t>
  </si>
  <si>
    <t>RTW=1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</si>
</sst>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5"/>
      <name val="Courier New"/>
      <family val="3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3" fontId="1" fillId="2" borderId="1" xfId="0" applyNumberFormat="1" applyFont="1" applyFill="1" applyBorder="1" applyAlignment="1">
      <alignment horizontal="left" vertical="center" wrapText="1" indent="13"/>
    </xf>
    <xf numFmtId="0" fontId="1" fillId="2" borderId="1" xfId="0" applyFont="1" applyFill="1" applyBorder="1" applyAlignment="1">
      <alignment horizontal="left" vertical="center" wrapText="1" indent="13"/>
    </xf>
    <xf numFmtId="0" fontId="3" fillId="0" borderId="0" xfId="0" applyFont="1"/>
    <xf numFmtId="0" fontId="4" fillId="0" borderId="0" xfId="0" applyFont="1"/>
    <xf numFmtId="3" fontId="1" fillId="2" borderId="1" xfId="0" applyNumberFormat="1" applyFont="1" applyFill="1" applyBorder="1" applyAlignment="1">
      <alignment horizontal="left" vertical="center" wrapText="1" indent="9"/>
    </xf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3" fillId="0" borderId="1" xfId="0" applyFont="1" applyBorder="1"/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 indent="13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 indent="9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0" xfId="0" applyFont="1"/>
    <xf numFmtId="3" fontId="7" fillId="0" borderId="0" xfId="0" applyNumberFormat="1" applyFont="1"/>
    <xf numFmtId="2" fontId="1" fillId="2" borderId="1" xfId="0" applyNumberFormat="1" applyFont="1" applyFill="1" applyBorder="1" applyAlignment="1">
      <alignment horizontal="left" vertical="center" wrapText="1" indent="15"/>
    </xf>
    <xf numFmtId="2" fontId="0" fillId="0" borderId="0" xfId="0" applyNumberFormat="1"/>
    <xf numFmtId="0" fontId="8" fillId="0" borderId="0" xfId="0" applyFont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" fillId="3" borderId="1" xfId="0" applyFont="1" applyFill="1" applyBorder="1" applyAlignment="1">
      <alignment horizontal="left" vertical="center" wrapText="1" indent="2"/>
    </xf>
    <xf numFmtId="3" fontId="1" fillId="3" borderId="1" xfId="0" applyNumberFormat="1" applyFont="1" applyFill="1" applyBorder="1" applyAlignment="1">
      <alignment horizontal="left" vertical="center" wrapText="1" indent="13"/>
    </xf>
    <xf numFmtId="2" fontId="1" fillId="3" borderId="1" xfId="0" applyNumberFormat="1" applyFont="1" applyFill="1" applyBorder="1" applyAlignment="1">
      <alignment horizontal="left" vertical="center" wrapText="1" indent="15"/>
    </xf>
    <xf numFmtId="0" fontId="0" fillId="3" borderId="0" xfId="0" applyFill="1"/>
    <xf numFmtId="0" fontId="3" fillId="0" borderId="1" xfId="0" applyFont="1" applyFill="1" applyBorder="1"/>
    <xf numFmtId="0" fontId="1" fillId="0" borderId="1" xfId="0" applyFont="1" applyBorder="1" applyAlignment="1">
      <alignment horizontal="justify" vertical="center"/>
    </xf>
    <xf numFmtId="0" fontId="1" fillId="0" borderId="1" xfId="0" applyFont="1" applyBorder="1" applyAlignment="1">
      <alignment horizontal="left" vertical="center" indent="2"/>
    </xf>
    <xf numFmtId="0" fontId="1" fillId="3" borderId="1" xfId="0" applyFont="1" applyFill="1" applyBorder="1" applyAlignment="1">
      <alignment horizontal="left" vertical="center" wrapText="1" indent="9"/>
    </xf>
    <xf numFmtId="0" fontId="1" fillId="3" borderId="1" xfId="0" applyFont="1" applyFill="1" applyBorder="1" applyAlignment="1">
      <alignment horizontal="left" vertical="center" wrapText="1" indent="13"/>
    </xf>
    <xf numFmtId="3" fontId="0" fillId="3" borderId="1" xfId="0" applyNumberFormat="1" applyFill="1" applyBorder="1"/>
    <xf numFmtId="0" fontId="1" fillId="3" borderId="1" xfId="0" applyFont="1" applyFill="1" applyBorder="1" applyAlignment="1">
      <alignment horizontal="justify" vertical="center"/>
    </xf>
    <xf numFmtId="0" fontId="0" fillId="3" borderId="2" xfId="0" applyFill="1" applyBorder="1"/>
    <xf numFmtId="0" fontId="0" fillId="0" borderId="2" xfId="0" applyBorder="1"/>
    <xf numFmtId="0" fontId="3" fillId="0" borderId="3" xfId="0" applyFont="1" applyFill="1" applyBorder="1"/>
    <xf numFmtId="0" fontId="1" fillId="3" borderId="1" xfId="0" applyFont="1" applyFill="1" applyBorder="1" applyAlignment="1">
      <alignment horizontal="left" vertical="center" indent="2"/>
    </xf>
    <xf numFmtId="3" fontId="1" fillId="3" borderId="1" xfId="0" applyNumberFormat="1" applyFont="1" applyFill="1" applyBorder="1" applyAlignment="1">
      <alignment horizontal="left" vertical="center" wrapText="1" indent="9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0"/>
  <sheetViews>
    <sheetView showGridLines="0" tabSelected="1" topLeftCell="H16" zoomScale="85" zoomScaleNormal="85" workbookViewId="0">
      <selection activeCell="K26" sqref="K26"/>
    </sheetView>
  </sheetViews>
  <sheetFormatPr defaultRowHeight="27" customHeight="1" x14ac:dyDescent="0.3"/>
  <cols>
    <col min="2" max="2" width="38.88671875" customWidth="1"/>
    <col min="3" max="3" width="27" customWidth="1"/>
    <col min="4" max="4" width="11" customWidth="1"/>
    <col min="5" max="5" width="26.44140625" bestFit="1" customWidth="1"/>
    <col min="6" max="6" width="15.88671875" hidden="1" customWidth="1"/>
    <col min="7" max="9" width="15.88671875" customWidth="1"/>
    <col min="10" max="10" width="31.6640625" customWidth="1"/>
    <col min="11" max="11" width="22.33203125" customWidth="1"/>
    <col min="12" max="12" width="8.77734375" customWidth="1"/>
    <col min="13" max="13" width="22.5546875" bestFit="1" customWidth="1"/>
    <col min="14" max="14" width="23" hidden="1" customWidth="1"/>
    <col min="15" max="15" width="23" customWidth="1"/>
    <col min="16" max="17" width="12.88671875" customWidth="1"/>
    <col min="18" max="18" width="50" bestFit="1" customWidth="1"/>
    <col min="20" max="20" width="11.109375" customWidth="1"/>
    <col min="23" max="23" width="20.33203125" hidden="1" customWidth="1"/>
    <col min="24" max="24" width="11.33203125" bestFit="1" customWidth="1"/>
  </cols>
  <sheetData>
    <row r="1" spans="2:25" ht="27" customHeight="1" x14ac:dyDescent="0.35">
      <c r="B1" s="7" t="s">
        <v>31</v>
      </c>
      <c r="J1" s="7" t="s">
        <v>32</v>
      </c>
      <c r="R1" s="7" t="s">
        <v>54</v>
      </c>
    </row>
    <row r="2" spans="2:25" ht="27" customHeight="1" x14ac:dyDescent="0.3">
      <c r="B2" s="13" t="s">
        <v>0</v>
      </c>
      <c r="C2" s="14" t="s">
        <v>1</v>
      </c>
      <c r="D2" s="15" t="s">
        <v>2</v>
      </c>
      <c r="E2" s="6" t="s">
        <v>90</v>
      </c>
      <c r="F2" s="6"/>
      <c r="G2" s="6"/>
      <c r="J2" s="13" t="s">
        <v>0</v>
      </c>
      <c r="K2" s="16" t="s">
        <v>1</v>
      </c>
      <c r="L2" s="15" t="s">
        <v>2</v>
      </c>
      <c r="M2" s="6" t="s">
        <v>90</v>
      </c>
      <c r="N2" s="6"/>
      <c r="O2" s="6"/>
      <c r="R2" s="12" t="s">
        <v>0</v>
      </c>
      <c r="S2" s="12" t="s">
        <v>1</v>
      </c>
      <c r="T2" s="12" t="s">
        <v>2</v>
      </c>
      <c r="U2" s="10"/>
      <c r="V2" s="30" t="s">
        <v>90</v>
      </c>
      <c r="W2" s="10" t="s">
        <v>91</v>
      </c>
      <c r="X2" s="39"/>
    </row>
    <row r="3" spans="2:25" ht="27" customHeight="1" x14ac:dyDescent="0.3">
      <c r="B3" s="13" t="s">
        <v>3</v>
      </c>
      <c r="C3" s="2"/>
      <c r="D3" s="2"/>
      <c r="F3" t="s">
        <v>91</v>
      </c>
      <c r="G3" s="10" t="s">
        <v>104</v>
      </c>
      <c r="H3" s="10" t="s">
        <v>105</v>
      </c>
      <c r="J3" s="13" t="s">
        <v>33</v>
      </c>
      <c r="K3" s="2"/>
      <c r="L3" s="2"/>
      <c r="N3" t="s">
        <v>91</v>
      </c>
      <c r="O3" s="10" t="s">
        <v>89</v>
      </c>
      <c r="P3" s="10" t="s">
        <v>105</v>
      </c>
      <c r="R3" s="12" t="s">
        <v>55</v>
      </c>
      <c r="S3" s="10"/>
      <c r="T3" s="10"/>
      <c r="U3" s="10"/>
      <c r="V3" s="10"/>
      <c r="W3" s="10"/>
      <c r="X3" s="10" t="s">
        <v>89</v>
      </c>
      <c r="Y3" s="10" t="s">
        <v>105</v>
      </c>
    </row>
    <row r="4" spans="2:25" ht="27" customHeight="1" x14ac:dyDescent="0.3">
      <c r="B4" s="3" t="s">
        <v>4</v>
      </c>
      <c r="C4" s="4">
        <v>3855</v>
      </c>
      <c r="D4" s="1">
        <v>25.1</v>
      </c>
      <c r="E4" s="21">
        <v>51.3</v>
      </c>
      <c r="F4">
        <v>1977.615</v>
      </c>
      <c r="G4" s="10">
        <v>1978</v>
      </c>
      <c r="H4" s="11">
        <v>1877</v>
      </c>
      <c r="I4" s="9"/>
      <c r="J4" s="26" t="s">
        <v>34</v>
      </c>
      <c r="K4" s="33">
        <v>682</v>
      </c>
      <c r="L4" s="17">
        <v>4.4000000000000004</v>
      </c>
      <c r="M4" s="34">
        <v>66.3</v>
      </c>
      <c r="N4" s="29">
        <f>(M4/100)* K4</f>
        <v>452.16599999999994</v>
      </c>
      <c r="O4" s="37">
        <v>452</v>
      </c>
      <c r="P4" s="10">
        <v>230</v>
      </c>
      <c r="R4" s="10" t="s">
        <v>56</v>
      </c>
      <c r="S4" s="11">
        <v>1497</v>
      </c>
      <c r="T4" s="10">
        <v>9.6999999999999993</v>
      </c>
      <c r="U4" s="10"/>
      <c r="V4" s="31">
        <v>69.8</v>
      </c>
      <c r="W4" s="10">
        <f>(V4/100) *S4</f>
        <v>1044.9059999999999</v>
      </c>
      <c r="X4" s="10">
        <v>1045</v>
      </c>
      <c r="Y4" s="11">
        <v>452</v>
      </c>
    </row>
    <row r="5" spans="2:25" ht="27" customHeight="1" x14ac:dyDescent="0.3">
      <c r="B5" s="3" t="s">
        <v>5</v>
      </c>
      <c r="C5" s="4">
        <v>4803</v>
      </c>
      <c r="D5" s="1">
        <v>31.2</v>
      </c>
      <c r="E5" s="21">
        <v>60.1</v>
      </c>
      <c r="F5">
        <v>2886.6030000000001</v>
      </c>
      <c r="G5" s="10">
        <v>2887</v>
      </c>
      <c r="H5" s="11">
        <v>1916</v>
      </c>
      <c r="I5" s="9"/>
      <c r="J5" s="3" t="s">
        <v>35</v>
      </c>
      <c r="K5" s="8">
        <v>2090</v>
      </c>
      <c r="L5" s="1">
        <v>13.6</v>
      </c>
      <c r="M5" s="5">
        <v>62</v>
      </c>
      <c r="N5">
        <f t="shared" ref="N5:N23" si="0">(M5/100)* K5</f>
        <v>1295.8</v>
      </c>
      <c r="O5" s="38">
        <v>1296</v>
      </c>
      <c r="P5" s="10">
        <v>794</v>
      </c>
      <c r="R5" s="10" t="s">
        <v>57</v>
      </c>
      <c r="S5" s="11">
        <v>7411</v>
      </c>
      <c r="T5" s="18">
        <v>48.2</v>
      </c>
      <c r="U5" s="10"/>
      <c r="V5" s="31">
        <v>62.7</v>
      </c>
      <c r="W5" s="10">
        <f t="shared" ref="W5:W32" si="1">(V5/100) *S5</f>
        <v>4646.6970000000001</v>
      </c>
      <c r="X5" s="10">
        <v>4647</v>
      </c>
      <c r="Y5" s="11">
        <v>2764</v>
      </c>
    </row>
    <row r="6" spans="2:25" ht="27" customHeight="1" x14ac:dyDescent="0.3">
      <c r="B6" s="26" t="s">
        <v>6</v>
      </c>
      <c r="C6" s="27">
        <v>6714</v>
      </c>
      <c r="D6" s="17">
        <v>43.7</v>
      </c>
      <c r="E6" s="28">
        <v>70.099999999999994</v>
      </c>
      <c r="F6" s="29">
        <v>4706.5140000000001</v>
      </c>
      <c r="G6" s="18">
        <v>4706</v>
      </c>
      <c r="H6" s="11">
        <v>2008</v>
      </c>
      <c r="I6" s="9"/>
      <c r="J6" s="3" t="s">
        <v>36</v>
      </c>
      <c r="K6" s="8">
        <v>3887</v>
      </c>
      <c r="L6" s="1">
        <v>25.3</v>
      </c>
      <c r="M6" s="5">
        <v>62.1</v>
      </c>
      <c r="N6">
        <f t="shared" si="0"/>
        <v>2413.8269999999998</v>
      </c>
      <c r="O6" s="38">
        <v>2414</v>
      </c>
      <c r="P6" s="10">
        <v>1473</v>
      </c>
      <c r="R6" s="10" t="s">
        <v>58</v>
      </c>
      <c r="S6" s="11">
        <v>1237</v>
      </c>
      <c r="T6" s="10">
        <v>8</v>
      </c>
      <c r="U6" s="10"/>
      <c r="V6" s="31">
        <v>62.3</v>
      </c>
      <c r="W6" s="10">
        <f t="shared" si="1"/>
        <v>770.65099999999995</v>
      </c>
      <c r="X6" s="10">
        <v>771</v>
      </c>
      <c r="Y6" s="11">
        <v>466</v>
      </c>
    </row>
    <row r="7" spans="2:25" ht="47.4" customHeight="1" x14ac:dyDescent="0.3">
      <c r="B7" s="13" t="s">
        <v>7</v>
      </c>
      <c r="C7" s="2"/>
      <c r="D7" s="2"/>
      <c r="E7" s="22"/>
      <c r="G7" s="10"/>
      <c r="H7" s="10"/>
      <c r="J7" s="3" t="s">
        <v>37</v>
      </c>
      <c r="K7" s="8">
        <v>5299</v>
      </c>
      <c r="L7" s="1">
        <v>34.5</v>
      </c>
      <c r="M7" s="5">
        <v>62.3</v>
      </c>
      <c r="N7">
        <f t="shared" si="0"/>
        <v>3301.277</v>
      </c>
      <c r="O7" s="38">
        <v>3301</v>
      </c>
      <c r="P7" s="10">
        <v>1998</v>
      </c>
      <c r="R7" s="10" t="s">
        <v>59</v>
      </c>
      <c r="S7" s="11">
        <v>2492</v>
      </c>
      <c r="T7" s="10">
        <v>16.2</v>
      </c>
      <c r="U7" s="10"/>
      <c r="V7" s="31">
        <v>59.9</v>
      </c>
      <c r="W7" s="10">
        <f t="shared" si="1"/>
        <v>1492.7079999999999</v>
      </c>
      <c r="X7" s="10">
        <v>1493</v>
      </c>
      <c r="Y7" s="11">
        <v>999</v>
      </c>
    </row>
    <row r="8" spans="2:25" ht="27" customHeight="1" x14ac:dyDescent="0.3">
      <c r="B8" s="3" t="s">
        <v>8</v>
      </c>
      <c r="C8" s="4">
        <v>3248</v>
      </c>
      <c r="D8" s="1">
        <v>21.1</v>
      </c>
      <c r="E8" s="21">
        <v>52.5</v>
      </c>
      <c r="F8">
        <v>1705.2</v>
      </c>
      <c r="G8" s="10">
        <v>1705</v>
      </c>
      <c r="H8" s="11">
        <v>1543</v>
      </c>
      <c r="I8" s="9"/>
      <c r="J8" s="3" t="s">
        <v>38</v>
      </c>
      <c r="K8" s="8">
        <v>3414</v>
      </c>
      <c r="L8" s="1">
        <v>22.2</v>
      </c>
      <c r="M8" s="5">
        <v>61.8</v>
      </c>
      <c r="N8">
        <f t="shared" si="0"/>
        <v>2109.8519999999999</v>
      </c>
      <c r="O8" s="38">
        <v>2110</v>
      </c>
      <c r="P8" s="10">
        <v>1304</v>
      </c>
      <c r="R8" s="10" t="s">
        <v>60</v>
      </c>
      <c r="S8" s="10">
        <v>537</v>
      </c>
      <c r="T8" s="10">
        <v>3.5</v>
      </c>
      <c r="U8" s="10"/>
      <c r="V8" s="31">
        <v>61.5</v>
      </c>
      <c r="W8" s="10">
        <f t="shared" si="1"/>
        <v>330.255</v>
      </c>
      <c r="X8" s="10">
        <v>330</v>
      </c>
      <c r="Y8" s="11">
        <v>207</v>
      </c>
    </row>
    <row r="9" spans="2:25" ht="27" customHeight="1" x14ac:dyDescent="0.3">
      <c r="B9" s="3" t="s">
        <v>9</v>
      </c>
      <c r="C9" s="4">
        <v>4379</v>
      </c>
      <c r="D9" s="1">
        <v>28.5</v>
      </c>
      <c r="E9" s="21">
        <v>58.3</v>
      </c>
      <c r="F9">
        <v>2552.9569999999999</v>
      </c>
      <c r="G9" s="10">
        <v>2553</v>
      </c>
      <c r="H9" s="11">
        <v>1826</v>
      </c>
      <c r="I9" s="9"/>
      <c r="J9" s="13" t="s">
        <v>39</v>
      </c>
      <c r="K9" s="2"/>
      <c r="L9" s="2" t="s">
        <v>92</v>
      </c>
      <c r="O9" s="38"/>
      <c r="P9" s="10"/>
      <c r="R9" s="10" t="s">
        <v>61</v>
      </c>
      <c r="S9" s="11">
        <v>2198</v>
      </c>
      <c r="T9" s="10">
        <v>14.3</v>
      </c>
      <c r="U9" s="10"/>
      <c r="V9" s="31">
        <v>58.6</v>
      </c>
      <c r="W9" s="10">
        <f t="shared" si="1"/>
        <v>1288.028</v>
      </c>
      <c r="X9" s="10">
        <v>1288</v>
      </c>
      <c r="Y9" s="11">
        <v>910</v>
      </c>
    </row>
    <row r="10" spans="2:25" ht="27" customHeight="1" x14ac:dyDescent="0.3">
      <c r="B10" s="3" t="s">
        <v>10</v>
      </c>
      <c r="C10" s="4">
        <v>3525</v>
      </c>
      <c r="D10" s="1">
        <v>22.9</v>
      </c>
      <c r="E10" s="21">
        <v>66.400000000000006</v>
      </c>
      <c r="F10">
        <v>2340.6</v>
      </c>
      <c r="G10" s="10">
        <v>2341</v>
      </c>
      <c r="H10" s="11">
        <v>1184</v>
      </c>
      <c r="I10" s="9"/>
      <c r="J10" s="3" t="s">
        <v>40</v>
      </c>
      <c r="K10" s="8">
        <v>10509</v>
      </c>
      <c r="L10" s="24">
        <v>68.400000000000006</v>
      </c>
      <c r="M10" s="5">
        <v>63.3</v>
      </c>
      <c r="N10">
        <f t="shared" si="0"/>
        <v>6652.1970000000001</v>
      </c>
      <c r="O10" s="38">
        <v>6652</v>
      </c>
      <c r="P10" s="10">
        <v>3857</v>
      </c>
      <c r="R10" s="12" t="s">
        <v>62</v>
      </c>
      <c r="S10" s="10"/>
      <c r="T10" s="10"/>
      <c r="U10" s="10"/>
      <c r="V10" s="10"/>
      <c r="W10" s="10"/>
      <c r="X10" s="10"/>
      <c r="Y10" s="10"/>
    </row>
    <row r="11" spans="2:25" ht="27" customHeight="1" x14ac:dyDescent="0.3">
      <c r="B11" s="26" t="s">
        <v>11</v>
      </c>
      <c r="C11" s="27">
        <v>4220</v>
      </c>
      <c r="D11" s="17">
        <v>27.5</v>
      </c>
      <c r="E11" s="28">
        <v>70.400000000000006</v>
      </c>
      <c r="F11" s="29">
        <v>2970.88</v>
      </c>
      <c r="G11" s="18">
        <v>2971</v>
      </c>
      <c r="H11" s="35">
        <v>1249</v>
      </c>
      <c r="I11" s="9"/>
      <c r="J11" s="3" t="s">
        <v>41</v>
      </c>
      <c r="K11" s="8">
        <v>4863</v>
      </c>
      <c r="L11" s="1">
        <v>31.6</v>
      </c>
      <c r="M11" s="5">
        <v>60.1</v>
      </c>
      <c r="N11">
        <f t="shared" si="0"/>
        <v>2922.663</v>
      </c>
      <c r="O11" s="38">
        <v>2923</v>
      </c>
      <c r="P11" s="10">
        <v>1940</v>
      </c>
      <c r="R11" s="10" t="s">
        <v>63</v>
      </c>
      <c r="S11" s="10">
        <v>576</v>
      </c>
      <c r="T11" s="10">
        <v>3.7</v>
      </c>
      <c r="U11" s="10"/>
      <c r="V11" s="31">
        <v>53.1</v>
      </c>
      <c r="W11" s="10">
        <f t="shared" si="1"/>
        <v>305.85599999999999</v>
      </c>
      <c r="X11" s="10">
        <v>306</v>
      </c>
      <c r="Y11" s="11">
        <v>270</v>
      </c>
    </row>
    <row r="12" spans="2:25" ht="27" customHeight="1" x14ac:dyDescent="0.3">
      <c r="B12" s="13" t="s">
        <v>12</v>
      </c>
      <c r="C12" s="2"/>
      <c r="D12" s="2"/>
      <c r="E12" s="22"/>
      <c r="G12" s="10"/>
      <c r="H12" s="11"/>
      <c r="I12" s="9"/>
      <c r="J12" s="13" t="s">
        <v>42</v>
      </c>
      <c r="K12" s="2"/>
      <c r="L12" s="2"/>
      <c r="O12" s="38"/>
      <c r="P12" s="10"/>
      <c r="R12" s="10" t="s">
        <v>64</v>
      </c>
      <c r="S12" s="11">
        <v>3252</v>
      </c>
      <c r="T12" s="10">
        <v>21.2</v>
      </c>
      <c r="U12" s="10"/>
      <c r="V12" s="31">
        <v>67.5</v>
      </c>
      <c r="W12" s="10">
        <f t="shared" si="1"/>
        <v>2195.1000000000004</v>
      </c>
      <c r="X12" s="10">
        <v>2195</v>
      </c>
      <c r="Y12" s="11">
        <v>1057</v>
      </c>
    </row>
    <row r="13" spans="2:25" ht="27" customHeight="1" x14ac:dyDescent="0.3">
      <c r="B13" s="3" t="s">
        <v>13</v>
      </c>
      <c r="C13" s="4">
        <v>8376</v>
      </c>
      <c r="D13" s="24">
        <v>54.5</v>
      </c>
      <c r="E13" s="21">
        <v>41.8</v>
      </c>
      <c r="F13">
        <v>3501.1679999999997</v>
      </c>
      <c r="G13" s="10">
        <v>3501</v>
      </c>
      <c r="H13" s="11">
        <v>4875</v>
      </c>
      <c r="I13" s="9"/>
      <c r="J13" s="3" t="s">
        <v>43</v>
      </c>
      <c r="K13" s="8">
        <v>1636</v>
      </c>
      <c r="L13" s="1">
        <v>10.6</v>
      </c>
      <c r="M13" s="5">
        <v>47.4</v>
      </c>
      <c r="N13">
        <f t="shared" si="0"/>
        <v>775.46399999999994</v>
      </c>
      <c r="O13" s="38">
        <v>775</v>
      </c>
      <c r="P13" s="10">
        <v>861</v>
      </c>
      <c r="R13" s="10" t="s">
        <v>65</v>
      </c>
      <c r="S13" s="11">
        <v>2439</v>
      </c>
      <c r="T13" s="10">
        <v>15.9</v>
      </c>
      <c r="U13" s="10"/>
      <c r="V13" s="31">
        <v>61.3</v>
      </c>
      <c r="W13" s="10">
        <f t="shared" si="1"/>
        <v>1495.107</v>
      </c>
      <c r="X13" s="10">
        <v>1495</v>
      </c>
      <c r="Y13" s="11">
        <v>944</v>
      </c>
    </row>
    <row r="14" spans="2:25" ht="42" customHeight="1" x14ac:dyDescent="0.3">
      <c r="B14" s="26" t="s">
        <v>14</v>
      </c>
      <c r="C14" s="27">
        <v>6996</v>
      </c>
      <c r="D14" s="17">
        <v>45.5</v>
      </c>
      <c r="E14" s="28">
        <v>86.8</v>
      </c>
      <c r="F14" s="29">
        <v>6072.5280000000002</v>
      </c>
      <c r="G14" s="18">
        <v>6073</v>
      </c>
      <c r="H14" s="11">
        <v>923</v>
      </c>
      <c r="I14" s="9"/>
      <c r="J14" s="3" t="s">
        <v>44</v>
      </c>
      <c r="K14" s="8">
        <v>5016</v>
      </c>
      <c r="L14" s="1">
        <v>32.6</v>
      </c>
      <c r="M14" s="5">
        <v>63.2</v>
      </c>
      <c r="N14">
        <f t="shared" si="0"/>
        <v>3170.1120000000001</v>
      </c>
      <c r="O14" s="38">
        <v>3170</v>
      </c>
      <c r="P14" s="10">
        <v>1846</v>
      </c>
      <c r="R14" s="18" t="s">
        <v>66</v>
      </c>
      <c r="S14" s="35">
        <v>2959</v>
      </c>
      <c r="T14" s="18">
        <v>19.2</v>
      </c>
      <c r="U14" s="18"/>
      <c r="V14" s="36">
        <v>70.3</v>
      </c>
      <c r="W14" s="18">
        <f t="shared" si="1"/>
        <v>2080.1769999999997</v>
      </c>
      <c r="X14" s="18">
        <v>2080</v>
      </c>
      <c r="Y14" s="35">
        <v>879</v>
      </c>
    </row>
    <row r="15" spans="2:25" ht="42.6" customHeight="1" x14ac:dyDescent="0.3">
      <c r="B15" s="13" t="s">
        <v>15</v>
      </c>
      <c r="C15" s="2"/>
      <c r="D15" s="2"/>
      <c r="E15" s="22"/>
      <c r="G15" s="10"/>
      <c r="H15" s="10"/>
      <c r="J15" s="3" t="s">
        <v>45</v>
      </c>
      <c r="K15" s="8">
        <v>3593</v>
      </c>
      <c r="L15" s="1">
        <v>23.4</v>
      </c>
      <c r="M15" s="5">
        <v>61.4</v>
      </c>
      <c r="N15">
        <f t="shared" si="0"/>
        <v>2206.1019999999999</v>
      </c>
      <c r="O15" s="38">
        <v>2206</v>
      </c>
      <c r="P15" s="10">
        <v>1387</v>
      </c>
      <c r="R15" s="10" t="s">
        <v>67</v>
      </c>
      <c r="S15" s="11">
        <v>3775</v>
      </c>
      <c r="T15" s="10">
        <v>24.6</v>
      </c>
      <c r="U15" s="10"/>
      <c r="V15" s="31">
        <v>55.5</v>
      </c>
      <c r="W15" s="10">
        <f t="shared" si="1"/>
        <v>2095.125</v>
      </c>
      <c r="X15" s="10">
        <v>2095</v>
      </c>
      <c r="Y15" s="11">
        <v>1680</v>
      </c>
    </row>
    <row r="16" spans="2:25" ht="43.8" customHeight="1" x14ac:dyDescent="0.3">
      <c r="B16" s="3" t="s">
        <v>16</v>
      </c>
      <c r="C16" s="4">
        <v>10018</v>
      </c>
      <c r="D16" s="24">
        <v>65.2</v>
      </c>
      <c r="E16" s="21">
        <v>61.8</v>
      </c>
      <c r="F16">
        <v>6191.1239999999998</v>
      </c>
      <c r="G16" s="10">
        <v>6191</v>
      </c>
      <c r="H16" s="11">
        <v>3827</v>
      </c>
      <c r="I16" s="9"/>
      <c r="J16" s="3" t="s">
        <v>46</v>
      </c>
      <c r="K16" s="8">
        <v>4077</v>
      </c>
      <c r="L16" s="1">
        <v>26.5</v>
      </c>
      <c r="M16" s="5">
        <v>65.3</v>
      </c>
      <c r="N16">
        <f t="shared" si="0"/>
        <v>2662.2809999999999</v>
      </c>
      <c r="O16" s="38">
        <v>2662</v>
      </c>
      <c r="P16" s="10">
        <v>1415</v>
      </c>
      <c r="R16" s="10" t="s">
        <v>68</v>
      </c>
      <c r="S16" s="11">
        <v>2371</v>
      </c>
      <c r="T16" s="10">
        <v>15.4</v>
      </c>
      <c r="U16" s="10"/>
      <c r="V16" s="31">
        <v>59.1</v>
      </c>
      <c r="W16" s="10">
        <f t="shared" si="1"/>
        <v>1401.261</v>
      </c>
      <c r="X16" s="10">
        <v>1401</v>
      </c>
      <c r="Y16" s="11">
        <v>970</v>
      </c>
    </row>
    <row r="17" spans="2:25" ht="27" customHeight="1" x14ac:dyDescent="0.3">
      <c r="B17" s="3" t="s">
        <v>17</v>
      </c>
      <c r="C17" s="4">
        <v>2073</v>
      </c>
      <c r="D17" s="1">
        <v>13.5</v>
      </c>
      <c r="E17" s="21">
        <v>67</v>
      </c>
      <c r="F17">
        <v>1388.91</v>
      </c>
      <c r="G17" s="10">
        <v>1389</v>
      </c>
      <c r="H17" s="11">
        <v>684</v>
      </c>
      <c r="I17" s="9"/>
      <c r="J17" s="26" t="s">
        <v>47</v>
      </c>
      <c r="K17" s="41">
        <v>1050</v>
      </c>
      <c r="L17" s="17">
        <v>6.8</v>
      </c>
      <c r="M17" s="34">
        <v>72.7</v>
      </c>
      <c r="N17" s="29">
        <f t="shared" si="0"/>
        <v>763.35</v>
      </c>
      <c r="O17" s="37">
        <v>763</v>
      </c>
      <c r="P17" s="18">
        <v>287</v>
      </c>
      <c r="R17" s="12" t="s">
        <v>69</v>
      </c>
      <c r="S17" s="10"/>
      <c r="T17" s="10"/>
      <c r="U17" s="10"/>
      <c r="V17" s="10"/>
      <c r="W17" s="10"/>
      <c r="X17" s="10"/>
      <c r="Y17" s="10"/>
    </row>
    <row r="18" spans="2:25" ht="27" customHeight="1" x14ac:dyDescent="0.3">
      <c r="B18" s="3" t="s">
        <v>18</v>
      </c>
      <c r="C18" s="4">
        <v>3281</v>
      </c>
      <c r="D18" s="1">
        <v>21.3</v>
      </c>
      <c r="E18" s="21">
        <v>60.7</v>
      </c>
      <c r="F18">
        <v>1991.567</v>
      </c>
      <c r="G18" s="10">
        <v>1992</v>
      </c>
      <c r="H18" s="11">
        <v>1289</v>
      </c>
      <c r="I18" s="9"/>
      <c r="J18" s="13" t="s">
        <v>48</v>
      </c>
      <c r="K18" s="2"/>
      <c r="L18" s="2"/>
      <c r="O18" s="38"/>
      <c r="P18" s="10"/>
      <c r="R18" s="18" t="s">
        <v>70</v>
      </c>
      <c r="S18" s="35">
        <v>4383</v>
      </c>
      <c r="T18" s="18">
        <v>28.5</v>
      </c>
      <c r="U18" s="18"/>
      <c r="V18" s="36">
        <v>76.7</v>
      </c>
      <c r="W18" s="18">
        <f t="shared" si="1"/>
        <v>3361.761</v>
      </c>
      <c r="X18" s="18">
        <v>3362</v>
      </c>
      <c r="Y18" s="11">
        <v>1021</v>
      </c>
    </row>
    <row r="19" spans="2:25" ht="27" customHeight="1" x14ac:dyDescent="0.3">
      <c r="B19" s="13" t="s">
        <v>19</v>
      </c>
      <c r="C19" s="2"/>
      <c r="D19" s="2"/>
      <c r="E19" s="22"/>
      <c r="G19" s="10"/>
      <c r="H19" s="10"/>
      <c r="J19" s="3" t="s">
        <v>49</v>
      </c>
      <c r="K19" s="8">
        <v>8739</v>
      </c>
      <c r="L19" s="24">
        <v>56.9</v>
      </c>
      <c r="M19" s="5">
        <v>64.400000000000006</v>
      </c>
      <c r="N19">
        <f t="shared" si="0"/>
        <v>5627.9160000000002</v>
      </c>
      <c r="O19" s="38">
        <v>5628</v>
      </c>
      <c r="P19" s="10">
        <v>3111</v>
      </c>
      <c r="R19" s="10" t="s">
        <v>71</v>
      </c>
      <c r="S19" s="11">
        <v>3778</v>
      </c>
      <c r="T19" s="10">
        <v>24.6</v>
      </c>
      <c r="U19" s="10"/>
      <c r="V19" s="31">
        <v>75.2</v>
      </c>
      <c r="W19" s="10">
        <f t="shared" si="1"/>
        <v>2841.056</v>
      </c>
      <c r="X19" s="10">
        <v>2841</v>
      </c>
      <c r="Y19" s="11">
        <v>937</v>
      </c>
    </row>
    <row r="20" spans="2:25" ht="27" customHeight="1" x14ac:dyDescent="0.3">
      <c r="B20" s="3" t="s">
        <v>20</v>
      </c>
      <c r="C20" s="5">
        <v>240</v>
      </c>
      <c r="D20" s="1">
        <v>1.6</v>
      </c>
      <c r="E20" s="21">
        <v>60</v>
      </c>
      <c r="F20">
        <v>144</v>
      </c>
      <c r="G20" s="10">
        <v>144</v>
      </c>
      <c r="H20" s="11">
        <v>96</v>
      </c>
      <c r="I20" s="9"/>
      <c r="J20" s="3" t="s">
        <v>50</v>
      </c>
      <c r="K20" s="8">
        <v>6633</v>
      </c>
      <c r="L20" s="1">
        <v>43.1</v>
      </c>
      <c r="M20" s="5">
        <v>59.6</v>
      </c>
      <c r="N20">
        <f t="shared" si="0"/>
        <v>3953.268</v>
      </c>
      <c r="O20" s="38">
        <v>3953</v>
      </c>
      <c r="P20" s="10">
        <v>2680</v>
      </c>
      <c r="R20" s="10" t="s">
        <v>72</v>
      </c>
      <c r="S20" s="11">
        <v>2142</v>
      </c>
      <c r="T20" s="10">
        <v>13.9</v>
      </c>
      <c r="U20" s="10"/>
      <c r="V20" s="31">
        <v>73.8</v>
      </c>
      <c r="W20" s="10">
        <f t="shared" si="1"/>
        <v>1580.796</v>
      </c>
      <c r="X20" s="10">
        <v>1581</v>
      </c>
      <c r="Y20" s="11">
        <v>561</v>
      </c>
    </row>
    <row r="21" spans="2:25" ht="27" customHeight="1" x14ac:dyDescent="0.3">
      <c r="B21" s="3" t="s">
        <v>21</v>
      </c>
      <c r="C21" s="4">
        <v>2530</v>
      </c>
      <c r="D21" s="1">
        <v>16.5</v>
      </c>
      <c r="E21" s="21">
        <v>61.5</v>
      </c>
      <c r="F21">
        <v>1555.95</v>
      </c>
      <c r="G21" s="10">
        <v>1556</v>
      </c>
      <c r="H21" s="11">
        <v>974</v>
      </c>
      <c r="I21" s="9"/>
      <c r="J21" s="13" t="s">
        <v>51</v>
      </c>
      <c r="K21" s="2"/>
      <c r="L21" s="2"/>
      <c r="O21" s="38"/>
      <c r="P21" s="10"/>
      <c r="R21" s="10" t="s">
        <v>73</v>
      </c>
      <c r="S21" s="10">
        <v>687</v>
      </c>
      <c r="T21" s="10">
        <v>4.5</v>
      </c>
      <c r="U21" s="10"/>
      <c r="V21" s="31">
        <v>65.2</v>
      </c>
      <c r="W21" s="10">
        <f t="shared" si="1"/>
        <v>447.92400000000004</v>
      </c>
      <c r="X21" s="10">
        <v>448</v>
      </c>
      <c r="Y21" s="11">
        <v>239</v>
      </c>
    </row>
    <row r="22" spans="2:25" ht="27" customHeight="1" x14ac:dyDescent="0.3">
      <c r="B22" s="3" t="s">
        <v>22</v>
      </c>
      <c r="C22" s="4">
        <v>3109</v>
      </c>
      <c r="D22" s="1">
        <v>20.2</v>
      </c>
      <c r="E22" s="21">
        <v>59.8</v>
      </c>
      <c r="F22">
        <v>1859.182</v>
      </c>
      <c r="G22" s="10">
        <v>1859</v>
      </c>
      <c r="H22" s="11">
        <v>1250</v>
      </c>
      <c r="I22" s="9"/>
      <c r="J22" s="3" t="s">
        <v>52</v>
      </c>
      <c r="K22" s="8">
        <v>10304</v>
      </c>
      <c r="L22" s="24">
        <v>67</v>
      </c>
      <c r="M22" s="5">
        <v>61.9</v>
      </c>
      <c r="N22">
        <f t="shared" si="0"/>
        <v>6378.1760000000004</v>
      </c>
      <c r="O22" s="38">
        <v>6378</v>
      </c>
      <c r="P22" s="10">
        <v>3926</v>
      </c>
      <c r="R22" s="10" t="s">
        <v>74</v>
      </c>
      <c r="S22" s="10">
        <v>578</v>
      </c>
      <c r="T22" s="10">
        <v>3.8</v>
      </c>
      <c r="U22" s="10"/>
      <c r="V22" s="31">
        <v>58.1</v>
      </c>
      <c r="W22" s="10">
        <f t="shared" si="1"/>
        <v>335.81799999999998</v>
      </c>
      <c r="X22" s="10">
        <v>336</v>
      </c>
      <c r="Y22" s="11">
        <v>242</v>
      </c>
    </row>
    <row r="23" spans="2:25" ht="27" customHeight="1" x14ac:dyDescent="0.3">
      <c r="B23" s="3" t="s">
        <v>23</v>
      </c>
      <c r="C23" s="4">
        <v>3725</v>
      </c>
      <c r="D23" s="1">
        <v>24.2</v>
      </c>
      <c r="E23" s="21">
        <v>64.099999999999994</v>
      </c>
      <c r="F23">
        <v>2387.7249999999995</v>
      </c>
      <c r="G23" s="10">
        <v>2388</v>
      </c>
      <c r="H23" s="11">
        <v>1337</v>
      </c>
      <c r="I23" s="9"/>
      <c r="J23" s="3" t="s">
        <v>53</v>
      </c>
      <c r="K23" s="8">
        <v>5068</v>
      </c>
      <c r="L23" s="1">
        <v>33</v>
      </c>
      <c r="M23" s="5">
        <v>63</v>
      </c>
      <c r="N23">
        <f t="shared" si="0"/>
        <v>3192.84</v>
      </c>
      <c r="O23" s="38">
        <v>3193</v>
      </c>
      <c r="P23" s="10">
        <v>1875</v>
      </c>
      <c r="R23" s="10" t="s">
        <v>75</v>
      </c>
      <c r="S23" s="11">
        <v>3804</v>
      </c>
      <c r="T23" s="10">
        <v>24.7</v>
      </c>
      <c r="U23" s="10"/>
      <c r="V23" s="31">
        <v>26.6</v>
      </c>
      <c r="W23" s="10">
        <f t="shared" si="1"/>
        <v>1011.864</v>
      </c>
      <c r="X23" s="10">
        <v>1012</v>
      </c>
      <c r="Y23" s="11">
        <v>2792</v>
      </c>
    </row>
    <row r="24" spans="2:25" ht="27" customHeight="1" x14ac:dyDescent="0.3">
      <c r="B24" s="3" t="s">
        <v>24</v>
      </c>
      <c r="C24" s="5">
        <v>236</v>
      </c>
      <c r="D24" s="1">
        <v>1.5</v>
      </c>
      <c r="E24" s="21">
        <v>67.400000000000006</v>
      </c>
      <c r="F24">
        <v>159.06400000000002</v>
      </c>
      <c r="G24" s="10">
        <v>159</v>
      </c>
      <c r="H24" s="11">
        <v>77</v>
      </c>
      <c r="I24" s="9"/>
      <c r="R24" s="12" t="s">
        <v>76</v>
      </c>
      <c r="S24" s="10"/>
      <c r="T24" s="10"/>
      <c r="U24" s="10"/>
      <c r="V24" s="10"/>
      <c r="W24" s="10"/>
      <c r="X24" s="10"/>
      <c r="Y24" s="10"/>
    </row>
    <row r="25" spans="2:25" ht="27" customHeight="1" x14ac:dyDescent="0.3">
      <c r="B25" s="3" t="s">
        <v>25</v>
      </c>
      <c r="C25" s="5">
        <v>313</v>
      </c>
      <c r="D25" s="1">
        <v>2</v>
      </c>
      <c r="E25" s="21">
        <v>57.2</v>
      </c>
      <c r="F25">
        <v>179.03600000000003</v>
      </c>
      <c r="G25" s="10">
        <v>179</v>
      </c>
      <c r="H25" s="11">
        <v>134</v>
      </c>
      <c r="I25" s="9"/>
      <c r="R25" s="18" t="s">
        <v>77</v>
      </c>
      <c r="S25" s="35">
        <v>5689</v>
      </c>
      <c r="T25" s="18">
        <v>37</v>
      </c>
      <c r="U25" s="18"/>
      <c r="V25" s="40">
        <v>64</v>
      </c>
      <c r="W25" s="18">
        <f t="shared" si="1"/>
        <v>3640.96</v>
      </c>
      <c r="X25" s="18">
        <v>3641</v>
      </c>
      <c r="Y25" s="35">
        <v>2048</v>
      </c>
    </row>
    <row r="26" spans="2:25" ht="27" customHeight="1" x14ac:dyDescent="0.3">
      <c r="B26" s="3" t="s">
        <v>26</v>
      </c>
      <c r="C26" s="4">
        <v>1077</v>
      </c>
      <c r="D26" s="1">
        <v>7</v>
      </c>
      <c r="E26" s="21">
        <v>54.2</v>
      </c>
      <c r="F26">
        <v>583.73400000000004</v>
      </c>
      <c r="G26" s="10">
        <v>584</v>
      </c>
      <c r="H26" s="11">
        <v>493</v>
      </c>
      <c r="I26" s="9"/>
      <c r="R26" s="10" t="s">
        <v>78</v>
      </c>
      <c r="S26" s="11">
        <v>4734</v>
      </c>
      <c r="T26" s="10">
        <v>30.8</v>
      </c>
      <c r="U26" s="10"/>
      <c r="V26" s="32">
        <v>61.5</v>
      </c>
      <c r="W26" s="10">
        <f t="shared" si="1"/>
        <v>2911.41</v>
      </c>
      <c r="X26" s="10">
        <v>2911</v>
      </c>
      <c r="Y26" s="11">
        <v>1823</v>
      </c>
    </row>
    <row r="27" spans="2:25" ht="27" customHeight="1" x14ac:dyDescent="0.3">
      <c r="B27" s="3" t="s">
        <v>27</v>
      </c>
      <c r="C27" s="4">
        <v>2629</v>
      </c>
      <c r="D27" s="1">
        <v>17.100000000000001</v>
      </c>
      <c r="E27" s="21">
        <v>65.7</v>
      </c>
      <c r="F27">
        <v>1727.2530000000002</v>
      </c>
      <c r="G27" s="10">
        <v>1727</v>
      </c>
      <c r="H27" s="11">
        <v>902</v>
      </c>
      <c r="I27" s="9"/>
      <c r="R27" s="10" t="s">
        <v>79</v>
      </c>
      <c r="S27" s="11">
        <v>2888</v>
      </c>
      <c r="T27" s="10">
        <v>18.8</v>
      </c>
      <c r="U27" s="10"/>
      <c r="V27" s="32">
        <v>62.6</v>
      </c>
      <c r="W27" s="10">
        <f t="shared" si="1"/>
        <v>1807.8879999999999</v>
      </c>
      <c r="X27" s="10">
        <v>1808</v>
      </c>
      <c r="Y27" s="11">
        <v>1080</v>
      </c>
    </row>
    <row r="28" spans="2:25" ht="27" customHeight="1" x14ac:dyDescent="0.3">
      <c r="B28" s="3" t="s">
        <v>28</v>
      </c>
      <c r="C28" s="5">
        <v>558</v>
      </c>
      <c r="D28" s="1">
        <v>3.6</v>
      </c>
      <c r="E28" s="21">
        <v>55</v>
      </c>
      <c r="F28">
        <v>306.90000000000003</v>
      </c>
      <c r="G28" s="10">
        <v>307</v>
      </c>
      <c r="H28" s="11">
        <v>251</v>
      </c>
      <c r="I28" s="9"/>
      <c r="R28" s="10" t="s">
        <v>80</v>
      </c>
      <c r="S28" s="11">
        <v>1061</v>
      </c>
      <c r="T28" s="10">
        <v>6.9</v>
      </c>
      <c r="U28" s="10"/>
      <c r="V28" s="32">
        <v>59.2</v>
      </c>
      <c r="W28" s="10">
        <f t="shared" si="1"/>
        <v>628.11200000000008</v>
      </c>
      <c r="X28" s="10">
        <v>628</v>
      </c>
      <c r="Y28" s="11">
        <v>433</v>
      </c>
    </row>
    <row r="29" spans="2:25" ht="27" customHeight="1" x14ac:dyDescent="0.3">
      <c r="B29" s="3" t="s">
        <v>29</v>
      </c>
      <c r="C29" s="5">
        <v>380</v>
      </c>
      <c r="D29" s="1">
        <v>2.5</v>
      </c>
      <c r="E29" s="21">
        <v>61.1</v>
      </c>
      <c r="F29">
        <v>232.18</v>
      </c>
      <c r="G29" s="10">
        <v>232</v>
      </c>
      <c r="H29" s="11">
        <v>148</v>
      </c>
      <c r="I29" s="9"/>
      <c r="R29" s="10" t="s">
        <v>81</v>
      </c>
      <c r="S29" s="11">
        <v>1000</v>
      </c>
      <c r="T29" s="10">
        <v>6.5</v>
      </c>
      <c r="U29" s="10"/>
      <c r="V29" s="32">
        <v>58</v>
      </c>
      <c r="W29" s="10">
        <f t="shared" si="1"/>
        <v>580</v>
      </c>
      <c r="X29" s="10">
        <v>580</v>
      </c>
      <c r="Y29" s="11">
        <v>420</v>
      </c>
    </row>
    <row r="30" spans="2:25" ht="27" customHeight="1" x14ac:dyDescent="0.3">
      <c r="B30" s="26" t="s">
        <v>30</v>
      </c>
      <c r="C30" s="34">
        <v>575</v>
      </c>
      <c r="D30" s="17">
        <v>3.7</v>
      </c>
      <c r="E30" s="28">
        <v>76.2</v>
      </c>
      <c r="F30" s="29">
        <v>438.15000000000003</v>
      </c>
      <c r="G30" s="18">
        <v>438</v>
      </c>
      <c r="H30" s="35">
        <v>137</v>
      </c>
      <c r="I30" s="9"/>
      <c r="R30" s="12" t="s">
        <v>82</v>
      </c>
      <c r="S30" s="10"/>
      <c r="T30" s="10"/>
      <c r="U30" s="10"/>
      <c r="V30" s="10"/>
      <c r="W30" s="10"/>
      <c r="X30" s="10"/>
      <c r="Y30" s="10"/>
    </row>
    <row r="31" spans="2:25" ht="27" customHeight="1" x14ac:dyDescent="0.3">
      <c r="R31" s="10" t="s">
        <v>83</v>
      </c>
      <c r="S31" s="11">
        <v>7658</v>
      </c>
      <c r="T31" s="25">
        <v>49.8</v>
      </c>
      <c r="U31" s="10"/>
      <c r="V31" s="32">
        <v>60.9</v>
      </c>
      <c r="W31" s="10">
        <f t="shared" si="1"/>
        <v>4663.7219999999998</v>
      </c>
      <c r="X31" s="10">
        <v>4664</v>
      </c>
      <c r="Y31" s="11">
        <v>2994</v>
      </c>
    </row>
    <row r="32" spans="2:25" ht="27" customHeight="1" x14ac:dyDescent="0.3">
      <c r="R32" s="10" t="s">
        <v>84</v>
      </c>
      <c r="S32" s="11">
        <v>7714</v>
      </c>
      <c r="T32" s="25">
        <v>50.2</v>
      </c>
      <c r="U32" s="10"/>
      <c r="V32" s="32">
        <v>63.6</v>
      </c>
      <c r="W32" s="10">
        <f t="shared" si="1"/>
        <v>4906.1040000000003</v>
      </c>
      <c r="X32" s="10">
        <v>4906</v>
      </c>
      <c r="Y32" s="11">
        <v>2808</v>
      </c>
    </row>
    <row r="38" spans="2:25" ht="27" customHeight="1" x14ac:dyDescent="0.3">
      <c r="B38" s="19" t="s">
        <v>85</v>
      </c>
      <c r="C38" s="20">
        <v>9574</v>
      </c>
      <c r="D38" s="19"/>
      <c r="E38" t="s">
        <v>89</v>
      </c>
      <c r="F38" s="19"/>
      <c r="G38" s="19"/>
      <c r="J38" s="19" t="s">
        <v>88</v>
      </c>
      <c r="K38" s="19"/>
      <c r="L38" s="19"/>
      <c r="M38" s="19"/>
      <c r="N38" s="19"/>
      <c r="O38" s="19"/>
      <c r="R38" s="19"/>
      <c r="S38" s="19"/>
      <c r="T38" s="19"/>
      <c r="U38" s="19"/>
      <c r="V38" s="19"/>
      <c r="W38" s="19"/>
      <c r="X38" s="19"/>
      <c r="Y38" s="19"/>
    </row>
    <row r="39" spans="2:25" ht="27" customHeight="1" x14ac:dyDescent="0.3">
      <c r="B39" s="19" t="s">
        <v>86</v>
      </c>
      <c r="C39" s="20">
        <v>5798</v>
      </c>
      <c r="D39" s="19"/>
      <c r="E39" s="19"/>
      <c r="F39" s="19"/>
      <c r="G39" s="19"/>
      <c r="J39" s="19"/>
      <c r="K39" s="19"/>
      <c r="L39" s="19"/>
      <c r="M39" s="19"/>
      <c r="N39" s="19"/>
      <c r="O39" s="19"/>
      <c r="R39" s="19"/>
      <c r="S39" s="19"/>
      <c r="T39" s="19"/>
      <c r="U39" s="19"/>
      <c r="V39" s="19"/>
      <c r="W39" s="19"/>
      <c r="X39" s="19"/>
      <c r="Y39" s="19"/>
    </row>
    <row r="40" spans="2:25" ht="27" customHeight="1" x14ac:dyDescent="0.3">
      <c r="B40" s="19" t="s">
        <v>87</v>
      </c>
      <c r="C40" s="20">
        <f>SUM(C38:C39)</f>
        <v>15372</v>
      </c>
      <c r="D40" s="19"/>
      <c r="E40" s="19"/>
      <c r="F40" s="19"/>
      <c r="G40" s="19"/>
      <c r="J40" s="19"/>
      <c r="K40" s="19"/>
      <c r="L40" s="19"/>
      <c r="M40" s="19"/>
      <c r="N40" s="19"/>
      <c r="O40" s="19"/>
      <c r="R40" s="19"/>
      <c r="S40" s="19"/>
      <c r="T40" s="19"/>
      <c r="U40" s="19"/>
      <c r="V40" s="19"/>
      <c r="W40" s="19"/>
      <c r="X40" s="19"/>
      <c r="Y40" s="19"/>
    </row>
    <row r="41" spans="2:25" ht="27" customHeight="1" x14ac:dyDescent="0.3">
      <c r="B41" s="19"/>
      <c r="C41" s="19"/>
      <c r="D41" s="19"/>
      <c r="E41" s="19"/>
      <c r="F41" s="19"/>
      <c r="G41" s="19"/>
      <c r="J41" s="19"/>
      <c r="K41" s="19"/>
      <c r="L41" s="19"/>
      <c r="M41" s="19"/>
      <c r="N41" s="19"/>
      <c r="O41" s="19"/>
      <c r="R41" s="19"/>
      <c r="S41" s="19"/>
      <c r="T41" s="19"/>
      <c r="U41" s="19"/>
      <c r="V41" s="19"/>
      <c r="W41" s="19"/>
      <c r="X41" s="19"/>
      <c r="Y41" s="19"/>
    </row>
    <row r="42" spans="2:25" ht="27" customHeight="1" x14ac:dyDescent="0.3">
      <c r="B42" s="19" t="s">
        <v>94</v>
      </c>
      <c r="C42" s="19"/>
      <c r="D42" s="19"/>
      <c r="E42" s="19" t="s">
        <v>95</v>
      </c>
      <c r="F42" s="19"/>
      <c r="G42" s="19"/>
      <c r="J42" s="19"/>
      <c r="K42" s="19"/>
      <c r="L42" s="19"/>
      <c r="M42" s="19"/>
      <c r="N42" s="19"/>
      <c r="O42" s="19"/>
      <c r="R42" s="19"/>
      <c r="S42" s="19"/>
      <c r="T42" s="19"/>
      <c r="U42" s="19"/>
      <c r="V42" s="19"/>
      <c r="W42" s="19"/>
      <c r="X42" s="19"/>
      <c r="Y42" s="19"/>
    </row>
    <row r="43" spans="2:25" ht="27" customHeight="1" x14ac:dyDescent="0.3">
      <c r="B43" s="19" t="s">
        <v>96</v>
      </c>
      <c r="C43" s="19"/>
      <c r="D43" s="19"/>
      <c r="E43" s="19"/>
      <c r="F43" s="19"/>
      <c r="G43" s="19"/>
      <c r="J43" s="19"/>
      <c r="K43" s="19"/>
      <c r="L43" s="19"/>
      <c r="M43" s="19"/>
      <c r="N43" s="19"/>
      <c r="O43" s="19"/>
      <c r="R43" s="19"/>
      <c r="S43" s="19"/>
      <c r="T43" s="19"/>
      <c r="U43" s="19"/>
      <c r="V43" s="19"/>
      <c r="W43" s="19"/>
      <c r="X43" s="19"/>
      <c r="Y43" s="19"/>
    </row>
    <row r="44" spans="2:25" ht="27" customHeight="1" x14ac:dyDescent="0.3">
      <c r="B44" s="23" t="s">
        <v>97</v>
      </c>
      <c r="C44" s="23"/>
      <c r="D44" s="19"/>
      <c r="E44" s="19"/>
      <c r="F44" s="19"/>
      <c r="G44" s="19"/>
      <c r="J44" s="19"/>
      <c r="K44" s="19"/>
      <c r="L44" s="19"/>
      <c r="M44" s="19"/>
      <c r="N44" s="19"/>
      <c r="O44" s="19"/>
      <c r="R44" s="19"/>
      <c r="S44" s="19"/>
      <c r="T44" s="19"/>
      <c r="U44" s="19"/>
      <c r="V44" s="19"/>
      <c r="W44" s="19"/>
      <c r="X44" s="19"/>
      <c r="Y44" s="19"/>
    </row>
    <row r="45" spans="2:25" ht="27" customHeight="1" x14ac:dyDescent="0.3">
      <c r="B45" s="23" t="s">
        <v>98</v>
      </c>
      <c r="C45" s="23"/>
      <c r="D45" s="19"/>
      <c r="E45" s="19"/>
      <c r="F45" s="19"/>
      <c r="G45" s="19"/>
      <c r="J45" s="19"/>
      <c r="K45" s="19"/>
      <c r="L45" s="19"/>
      <c r="M45" s="19"/>
      <c r="N45" s="19"/>
      <c r="O45" s="19"/>
      <c r="R45" s="19"/>
      <c r="S45" s="19"/>
      <c r="T45" s="19"/>
      <c r="U45" s="19"/>
      <c r="V45" s="19"/>
      <c r="W45" s="19"/>
      <c r="X45" s="19"/>
      <c r="Y45" s="19"/>
    </row>
    <row r="46" spans="2:25" ht="27" customHeight="1" x14ac:dyDescent="0.3">
      <c r="B46" s="23" t="s">
        <v>100</v>
      </c>
      <c r="C46" s="23"/>
    </row>
    <row r="47" spans="2:25" ht="27" customHeight="1" x14ac:dyDescent="0.3">
      <c r="B47" s="23" t="s">
        <v>99</v>
      </c>
      <c r="C47" s="23"/>
    </row>
    <row r="48" spans="2:25" ht="27" customHeight="1" x14ac:dyDescent="0.3">
      <c r="B48" s="23" t="s">
        <v>101</v>
      </c>
      <c r="C48" s="23"/>
    </row>
    <row r="49" spans="2:3" ht="27" customHeight="1" x14ac:dyDescent="0.3">
      <c r="B49" s="23" t="s">
        <v>102</v>
      </c>
      <c r="C49" s="23"/>
    </row>
    <row r="50" spans="2:3" ht="27" customHeight="1" x14ac:dyDescent="0.3">
      <c r="B50" s="23" t="s">
        <v>103</v>
      </c>
      <c r="C50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workbookViewId="0">
      <selection activeCell="B11" sqref="B11"/>
    </sheetView>
  </sheetViews>
  <sheetFormatPr defaultRowHeight="20.399999999999999" customHeight="1" x14ac:dyDescent="0.3"/>
  <cols>
    <col min="2" max="2" width="34.88671875" bestFit="1" customWidth="1"/>
    <col min="3" max="3" width="12.21875" bestFit="1" customWidth="1"/>
    <col min="4" max="4" width="44.21875" bestFit="1" customWidth="1"/>
    <col min="5" max="5" width="14.21875" customWidth="1"/>
  </cols>
  <sheetData>
    <row r="2" spans="2:5" ht="20.399999999999999" customHeight="1" x14ac:dyDescent="0.35">
      <c r="B2" s="7" t="s">
        <v>31</v>
      </c>
      <c r="D2" s="7" t="s">
        <v>32</v>
      </c>
    </row>
    <row r="3" spans="2:5" ht="20.399999999999999" customHeight="1" x14ac:dyDescent="0.3">
      <c r="B3" s="13" t="s">
        <v>0</v>
      </c>
      <c r="C3" t="s">
        <v>93</v>
      </c>
      <c r="D3" s="13" t="s">
        <v>0</v>
      </c>
    </row>
    <row r="4" spans="2:5" ht="20.399999999999999" customHeight="1" x14ac:dyDescent="0.3">
      <c r="B4" s="13" t="s">
        <v>3</v>
      </c>
      <c r="C4" t="s">
        <v>85</v>
      </c>
      <c r="D4" s="13" t="s">
        <v>33</v>
      </c>
    </row>
    <row r="5" spans="2:5" ht="20.399999999999999" customHeight="1" x14ac:dyDescent="0.3">
      <c r="B5" s="3" t="s">
        <v>4</v>
      </c>
      <c r="C5">
        <v>1978</v>
      </c>
      <c r="D5" s="3" t="s">
        <v>34</v>
      </c>
      <c r="E5">
        <v>452</v>
      </c>
    </row>
    <row r="6" spans="2:5" ht="20.399999999999999" customHeight="1" x14ac:dyDescent="0.3">
      <c r="B6" s="3" t="s">
        <v>5</v>
      </c>
      <c r="C6">
        <v>2887</v>
      </c>
      <c r="D6" s="3" t="s">
        <v>35</v>
      </c>
      <c r="E6">
        <v>1296</v>
      </c>
    </row>
    <row r="7" spans="2:5" ht="20.399999999999999" customHeight="1" x14ac:dyDescent="0.3">
      <c r="B7" s="3" t="s">
        <v>6</v>
      </c>
      <c r="C7">
        <v>4706</v>
      </c>
      <c r="D7" s="3" t="s">
        <v>36</v>
      </c>
      <c r="E7">
        <v>2414</v>
      </c>
    </row>
    <row r="8" spans="2:5" ht="20.399999999999999" customHeight="1" x14ac:dyDescent="0.3">
      <c r="B8" s="13" t="s">
        <v>7</v>
      </c>
      <c r="D8" s="3" t="s">
        <v>37</v>
      </c>
      <c r="E8">
        <v>3301</v>
      </c>
    </row>
    <row r="9" spans="2:5" ht="20.399999999999999" customHeight="1" x14ac:dyDescent="0.3">
      <c r="B9" s="3" t="s">
        <v>8</v>
      </c>
      <c r="C9">
        <v>1705</v>
      </c>
      <c r="D9" s="3" t="s">
        <v>38</v>
      </c>
      <c r="E9">
        <v>2110</v>
      </c>
    </row>
    <row r="10" spans="2:5" ht="20.399999999999999" customHeight="1" x14ac:dyDescent="0.3">
      <c r="B10" s="3" t="s">
        <v>9</v>
      </c>
      <c r="C10">
        <v>2553</v>
      </c>
      <c r="D10" s="13" t="s">
        <v>39</v>
      </c>
    </row>
    <row r="11" spans="2:5" ht="20.399999999999999" customHeight="1" x14ac:dyDescent="0.3">
      <c r="B11" s="3" t="s">
        <v>10</v>
      </c>
      <c r="C11">
        <v>2341</v>
      </c>
      <c r="D11" s="3" t="s">
        <v>40</v>
      </c>
      <c r="E11">
        <v>6652</v>
      </c>
    </row>
    <row r="12" spans="2:5" ht="20.399999999999999" customHeight="1" x14ac:dyDescent="0.3">
      <c r="B12" s="3" t="s">
        <v>11</v>
      </c>
      <c r="C12">
        <v>2971</v>
      </c>
      <c r="D12" s="3" t="s">
        <v>41</v>
      </c>
      <c r="E12">
        <v>2923</v>
      </c>
    </row>
    <row r="13" spans="2:5" ht="20.399999999999999" customHeight="1" x14ac:dyDescent="0.3">
      <c r="B13" s="13" t="s">
        <v>12</v>
      </c>
      <c r="D13" s="13" t="s">
        <v>42</v>
      </c>
    </row>
    <row r="14" spans="2:5" ht="20.399999999999999" customHeight="1" x14ac:dyDescent="0.3">
      <c r="B14" s="3" t="s">
        <v>13</v>
      </c>
      <c r="C14">
        <v>3501</v>
      </c>
      <c r="D14" s="3" t="s">
        <v>43</v>
      </c>
      <c r="E14">
        <v>775</v>
      </c>
    </row>
    <row r="15" spans="2:5" ht="20.399999999999999" customHeight="1" x14ac:dyDescent="0.3">
      <c r="B15" s="3" t="s">
        <v>14</v>
      </c>
      <c r="C15">
        <v>6073</v>
      </c>
      <c r="D15" s="3" t="s">
        <v>44</v>
      </c>
      <c r="E15">
        <v>3170</v>
      </c>
    </row>
    <row r="16" spans="2:5" ht="20.399999999999999" customHeight="1" x14ac:dyDescent="0.3">
      <c r="B16" s="13" t="s">
        <v>15</v>
      </c>
      <c r="D16" s="3" t="s">
        <v>45</v>
      </c>
      <c r="E16">
        <v>2206</v>
      </c>
    </row>
    <row r="17" spans="2:5" ht="20.399999999999999" customHeight="1" x14ac:dyDescent="0.3">
      <c r="B17" s="3" t="s">
        <v>16</v>
      </c>
      <c r="C17">
        <v>6191</v>
      </c>
      <c r="D17" s="3" t="s">
        <v>46</v>
      </c>
      <c r="E17">
        <v>2662</v>
      </c>
    </row>
    <row r="18" spans="2:5" ht="20.399999999999999" customHeight="1" x14ac:dyDescent="0.3">
      <c r="B18" s="3" t="s">
        <v>17</v>
      </c>
      <c r="C18">
        <v>1389</v>
      </c>
      <c r="D18" s="3" t="s">
        <v>47</v>
      </c>
      <c r="E18">
        <v>763</v>
      </c>
    </row>
    <row r="19" spans="2:5" ht="20.399999999999999" customHeight="1" x14ac:dyDescent="0.3">
      <c r="B19" s="3" t="s">
        <v>18</v>
      </c>
      <c r="C19">
        <v>1992</v>
      </c>
      <c r="D19" s="13" t="s">
        <v>48</v>
      </c>
    </row>
    <row r="20" spans="2:5" ht="20.399999999999999" customHeight="1" x14ac:dyDescent="0.3">
      <c r="B20" s="13" t="s">
        <v>19</v>
      </c>
      <c r="D20" s="3" t="s">
        <v>49</v>
      </c>
      <c r="E20">
        <v>5628</v>
      </c>
    </row>
    <row r="21" spans="2:5" ht="20.399999999999999" customHeight="1" x14ac:dyDescent="0.3">
      <c r="B21" s="3" t="s">
        <v>20</v>
      </c>
      <c r="C21">
        <v>144</v>
      </c>
      <c r="D21" s="3" t="s">
        <v>50</v>
      </c>
      <c r="E21">
        <v>3953</v>
      </c>
    </row>
    <row r="22" spans="2:5" ht="20.399999999999999" customHeight="1" x14ac:dyDescent="0.3">
      <c r="B22" s="3" t="s">
        <v>21</v>
      </c>
      <c r="C22">
        <v>1556</v>
      </c>
      <c r="D22" s="13" t="s">
        <v>51</v>
      </c>
    </row>
    <row r="23" spans="2:5" ht="20.399999999999999" customHeight="1" x14ac:dyDescent="0.3">
      <c r="B23" s="3" t="s">
        <v>22</v>
      </c>
      <c r="C23">
        <v>1859</v>
      </c>
      <c r="D23" s="3" t="s">
        <v>52</v>
      </c>
      <c r="E23">
        <v>6378</v>
      </c>
    </row>
    <row r="24" spans="2:5" ht="20.399999999999999" customHeight="1" x14ac:dyDescent="0.3">
      <c r="B24" s="3" t="s">
        <v>23</v>
      </c>
      <c r="C24">
        <v>2388</v>
      </c>
      <c r="D24" s="3" t="s">
        <v>53</v>
      </c>
      <c r="E24">
        <v>3193</v>
      </c>
    </row>
    <row r="25" spans="2:5" ht="20.399999999999999" customHeight="1" x14ac:dyDescent="0.3">
      <c r="B25" s="3" t="s">
        <v>24</v>
      </c>
      <c r="C25">
        <v>159</v>
      </c>
    </row>
    <row r="26" spans="2:5" ht="20.399999999999999" customHeight="1" x14ac:dyDescent="0.3">
      <c r="B26" s="3" t="s">
        <v>25</v>
      </c>
      <c r="C26">
        <v>179</v>
      </c>
    </row>
    <row r="27" spans="2:5" ht="20.399999999999999" customHeight="1" x14ac:dyDescent="0.3">
      <c r="B27" s="3" t="s">
        <v>26</v>
      </c>
      <c r="C27">
        <v>584</v>
      </c>
    </row>
    <row r="28" spans="2:5" ht="20.399999999999999" customHeight="1" x14ac:dyDescent="0.3">
      <c r="B28" s="3" t="s">
        <v>27</v>
      </c>
      <c r="C28">
        <v>1727</v>
      </c>
    </row>
    <row r="29" spans="2:5" ht="20.399999999999999" customHeight="1" x14ac:dyDescent="0.3">
      <c r="B29" s="3" t="s">
        <v>28</v>
      </c>
      <c r="C29">
        <v>307</v>
      </c>
    </row>
    <row r="30" spans="2:5" ht="20.399999999999999" customHeight="1" x14ac:dyDescent="0.3">
      <c r="B30" s="3" t="s">
        <v>29</v>
      </c>
      <c r="C30">
        <v>232</v>
      </c>
    </row>
    <row r="31" spans="2:5" ht="20.399999999999999" customHeight="1" x14ac:dyDescent="0.3">
      <c r="B31" s="3" t="s">
        <v>30</v>
      </c>
      <c r="C31">
        <v>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chunky</dc:creator>
  <cp:lastModifiedBy>chunky</cp:lastModifiedBy>
  <dcterms:created xsi:type="dcterms:W3CDTF">2017-04-23T05:41:13Z</dcterms:created>
  <dcterms:modified xsi:type="dcterms:W3CDTF">2017-04-25T11:08:54Z</dcterms:modified>
</cp:coreProperties>
</file>